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10" windowHeight="8715" tabRatio="931" firstSheet="23" activeTab="27"/>
  </bookViews>
  <sheets>
    <sheet name="1 100 Hin W-Helfer" sheetId="1" r:id="rId1"/>
    <sheet name="2 100 Hin M-Helfer" sheetId="2" r:id="rId2"/>
    <sheet name="3 50 Hin W-Allround" sheetId="3" r:id="rId3"/>
    <sheet name="4 50 Hin M-Allround" sheetId="4" r:id="rId4"/>
    <sheet name="5 50 Hin W-Fahrten" sheetId="5" r:id="rId5"/>
    <sheet name="6 50 Hin M-Fahrten" sheetId="6" r:id="rId6"/>
    <sheet name="7 50 Freist W-Frei" sheetId="7" r:id="rId7"/>
    <sheet name="8 50 Freist M-Frei" sheetId="8" r:id="rId8"/>
    <sheet name="9 50 Über W-Helfer" sheetId="9" r:id="rId9"/>
    <sheet name="10 50 Über M-Helfer" sheetId="10" r:id="rId10"/>
    <sheet name="11 50 Rücken W-Allround" sheetId="11" r:id="rId11"/>
    <sheet name="12 50 Rücken M-Allround" sheetId="12" r:id="rId12"/>
    <sheet name="13 50 Frei W-Fahrten" sheetId="13" r:id="rId13"/>
    <sheet name="14 50 Frei M-Fahrten" sheetId="14" r:id="rId14"/>
    <sheet name="15 25 Puppe W-Helfer" sheetId="15" r:id="rId15"/>
    <sheet name="16 25 Puppe M-Helfer" sheetId="16" r:id="rId16"/>
    <sheet name="17 50 Frei W-Allround" sheetId="17" r:id="rId17"/>
    <sheet name="18 50 Frei M-Allround" sheetId="18" r:id="rId18"/>
    <sheet name="19 10 Wurf W-Helfer" sheetId="19" r:id="rId19"/>
    <sheet name="20 10 Wurf M-Helfer" sheetId="20" r:id="rId20"/>
    <sheet name="Erg. Frei Weiblich 7" sheetId="21" r:id="rId21"/>
    <sheet name="Erg. Frei Männlich 8" sheetId="22" r:id="rId22"/>
    <sheet name="Erg. Fahrten Weiblich 5-13" sheetId="23" r:id="rId23"/>
    <sheet name="Erg. Fahrten Mänlich 6-14" sheetId="24" r:id="rId24"/>
    <sheet name="Erg. Allround Weiblich 3-11-17" sheetId="25" r:id="rId25"/>
    <sheet name="Erg. Allround Männlich 4-12-18" sheetId="26" r:id="rId26"/>
    <sheet name="Erg. Helfer Weiblich 1-9-15-19" sheetId="27" r:id="rId27"/>
    <sheet name="Erg. Helfer Männlich 2-10-16-20" sheetId="28" r:id="rId28"/>
  </sheets>
  <definedNames>
    <definedName name="_xlnm._FilterDatabase" localSheetId="8" hidden="1">'9 50 Über W-Helfer'!$C$51:$E$76</definedName>
  </definedNames>
  <calcPr fullCalcOnLoad="1"/>
</workbook>
</file>

<file path=xl/sharedStrings.xml><?xml version="1.0" encoding="utf-8"?>
<sst xmlns="http://schemas.openxmlformats.org/spreadsheetml/2006/main" count="1983" uniqueCount="182">
  <si>
    <t>Startliste</t>
  </si>
  <si>
    <t>1. Lauf</t>
  </si>
  <si>
    <t>Bahn</t>
  </si>
  <si>
    <t>Name</t>
  </si>
  <si>
    <t>Ortsstelle</t>
  </si>
  <si>
    <t>Parkbad</t>
  </si>
  <si>
    <t>Perg</t>
  </si>
  <si>
    <t>Melanie Hemethberger</t>
  </si>
  <si>
    <t>Nußdorf</t>
  </si>
  <si>
    <t>Stefanie Deichsel</t>
  </si>
  <si>
    <t>Vorchdorf</t>
  </si>
  <si>
    <t>Nadine Binder</t>
  </si>
  <si>
    <t>Ebensee</t>
  </si>
  <si>
    <t>2. Lauf</t>
  </si>
  <si>
    <t>Anna Stummer</t>
  </si>
  <si>
    <t>Alberita Bunjaku</t>
  </si>
  <si>
    <t>3. Lauf</t>
  </si>
  <si>
    <t>Lisa Zimmer</t>
  </si>
  <si>
    <t>Ergebnis</t>
  </si>
  <si>
    <t>Platz</t>
  </si>
  <si>
    <t>Zeit</t>
  </si>
  <si>
    <t>Marcel Kaiser</t>
  </si>
  <si>
    <t>Jakob Geroldinger</t>
  </si>
  <si>
    <t>Andreas Söllner</t>
  </si>
  <si>
    <t>Jakob Meister</t>
  </si>
  <si>
    <t>Litzlberg</t>
  </si>
  <si>
    <t>Mario Kramesberger</t>
  </si>
  <si>
    <t>Cornelia Sperrer</t>
  </si>
  <si>
    <t>Steyr</t>
  </si>
  <si>
    <t>Viktoria Streibl</t>
  </si>
  <si>
    <t>Christina Silbernagl</t>
  </si>
  <si>
    <t>Vera Bunjaku</t>
  </si>
  <si>
    <t>Laakirchen</t>
  </si>
  <si>
    <t>Philipp Dopf</t>
  </si>
  <si>
    <t>Felix Hermanutz</t>
  </si>
  <si>
    <t>David Obermann</t>
  </si>
  <si>
    <t>Daniel Stickler</t>
  </si>
  <si>
    <t>Simone Loidl</t>
  </si>
  <si>
    <t>Tiffany Scheschka</t>
  </si>
  <si>
    <t>Lea Klaushofer</t>
  </si>
  <si>
    <t>Anja Schöffl</t>
  </si>
  <si>
    <t>Magdalena Obermann</t>
  </si>
  <si>
    <t>Klemens Nader</t>
  </si>
  <si>
    <t>Florian Mairböck</t>
  </si>
  <si>
    <t>Paul Huber</t>
  </si>
  <si>
    <t>Jan Enzenhofer</t>
  </si>
  <si>
    <t>Edon Bunjaku</t>
  </si>
  <si>
    <t>Florian Reischl</t>
  </si>
  <si>
    <t>Gregor Luger</t>
  </si>
  <si>
    <t>Christina Pöchtrager</t>
  </si>
  <si>
    <t>Julia Fürholzer</t>
  </si>
  <si>
    <t>Lena Prochaska</t>
  </si>
  <si>
    <t>Sabrina Lindner</t>
  </si>
  <si>
    <t>Ines Schöffl</t>
  </si>
  <si>
    <t>Markus Watzinger</t>
  </si>
  <si>
    <t>Simon Laganda</t>
  </si>
  <si>
    <t>1.100 m Hindernis Helfer Weiblich</t>
  </si>
  <si>
    <t>2. 100 m Hindernis Helfer Männlich</t>
  </si>
  <si>
    <t>3. 50 m Hindernis Allround Weiblich</t>
  </si>
  <si>
    <t>4. 50 m Hindernis Allround Männlich</t>
  </si>
  <si>
    <t>5. 50 m Hindernis Fahrten Weiblich</t>
  </si>
  <si>
    <t>6. 50 m Hindernis Fahrten Männlich</t>
  </si>
  <si>
    <t>7. 50 m Freistil Freischimmer Weiblich</t>
  </si>
  <si>
    <t>8. 50 m Freistil Freischimmer Männlich</t>
  </si>
  <si>
    <t>9. 50 m Überbekleidung Helfer Weiblich</t>
  </si>
  <si>
    <t>10. 50 m Überbekleidung Helfer Männlich</t>
  </si>
  <si>
    <t>11. 50 m Rücken Allround Weiblich</t>
  </si>
  <si>
    <t>12. 50 m Rücken Allround Männlich</t>
  </si>
  <si>
    <t>13. 50 m Freistil Fahrten Weiblich</t>
  </si>
  <si>
    <t>14. 50 m Freistil Fahrten Männlich</t>
  </si>
  <si>
    <t>15. 25 m Rettungspuppe Helfer Weiblich</t>
  </si>
  <si>
    <t>16. 25 m Rettungspuppe Helfer Männlich</t>
  </si>
  <si>
    <t>17. 50 m Freistil Allround Weiblich</t>
  </si>
  <si>
    <t>18. 50 m Freistil Allround Männlich</t>
  </si>
  <si>
    <t>19. 10 m Wurfsack Helfer Weiblich</t>
  </si>
  <si>
    <t>20. 10 m Wurfsack Helfer Männlich</t>
  </si>
  <si>
    <t>Ulrike Heindl</t>
  </si>
  <si>
    <t xml:space="preserve">Nadine Auer </t>
  </si>
  <si>
    <t>Lisa Pucher</t>
  </si>
  <si>
    <t>Julia Kolm</t>
  </si>
  <si>
    <t>Katharina Knott</t>
  </si>
  <si>
    <t>Daniela Theiß</t>
  </si>
  <si>
    <t>Stefanie Zauner</t>
  </si>
  <si>
    <t>Marie Magauer</t>
  </si>
  <si>
    <t>Steyregg</t>
  </si>
  <si>
    <t>4. Lauf</t>
  </si>
  <si>
    <t>Ortstelle</t>
  </si>
  <si>
    <t>Patricia Trölss</t>
  </si>
  <si>
    <t>Thesesa Zoder</t>
  </si>
  <si>
    <t xml:space="preserve">Cornelia Pürimayr </t>
  </si>
  <si>
    <t>Eva Pauer</t>
  </si>
  <si>
    <t>5. Lauf</t>
  </si>
  <si>
    <t>Verena Apfolter</t>
  </si>
  <si>
    <t>Nina Koll</t>
  </si>
  <si>
    <t>Christoph Lueger</t>
  </si>
  <si>
    <t xml:space="preserve">Martin Gatzweiler </t>
  </si>
  <si>
    <t>St eyregg</t>
  </si>
  <si>
    <t>Albin Banjuku</t>
  </si>
  <si>
    <t>Andesas Kramesberger</t>
  </si>
  <si>
    <t>Rene Rebhan</t>
  </si>
  <si>
    <t>Philip Pucher</t>
  </si>
  <si>
    <t>Gast</t>
  </si>
  <si>
    <t xml:space="preserve">Name </t>
  </si>
  <si>
    <t>Nussdorf</t>
  </si>
  <si>
    <t>Rene Hart</t>
  </si>
  <si>
    <t>Sreyregg</t>
  </si>
  <si>
    <t xml:space="preserve">Karl Auinger </t>
  </si>
  <si>
    <t>Pavla Gallistlová</t>
  </si>
  <si>
    <t>Kristina Luksová</t>
  </si>
  <si>
    <t>Natálie Berounská</t>
  </si>
  <si>
    <t>Dominik Kern</t>
  </si>
  <si>
    <t>Ales Berounský</t>
  </si>
  <si>
    <t>Jan Luks</t>
  </si>
  <si>
    <t>Jan Kodým</t>
  </si>
  <si>
    <t>Ondrej  Kutlák</t>
  </si>
  <si>
    <t>Daniel  Kveton</t>
  </si>
  <si>
    <t>Tanja Schmidt</t>
  </si>
  <si>
    <t>Anna Löcker</t>
  </si>
  <si>
    <t>Vanessa  Langsenlehner</t>
  </si>
  <si>
    <t>Vera Luftensteiner</t>
  </si>
  <si>
    <t xml:space="preserve">Lisa Kramesberger </t>
  </si>
  <si>
    <t>Mario Bachler</t>
  </si>
  <si>
    <t>Christopf Dopf</t>
  </si>
  <si>
    <t>Florian Helmberger</t>
  </si>
  <si>
    <t>Moritz Fellner</t>
  </si>
  <si>
    <t>Lukas Kofler</t>
  </si>
  <si>
    <t>Ria Krottitsch</t>
  </si>
  <si>
    <t>Judith Löcker</t>
  </si>
  <si>
    <t>Sarah Kühnel</t>
  </si>
  <si>
    <t>Marie Löcker</t>
  </si>
  <si>
    <t>Lisa Garstenauer</t>
  </si>
  <si>
    <t>Melanie Koppler</t>
  </si>
  <si>
    <t>Philip Lindner</t>
  </si>
  <si>
    <t>Florian Gratzweiler</t>
  </si>
  <si>
    <t>Mattäus Schwaighofer</t>
  </si>
  <si>
    <t>Fischereder Patrick</t>
  </si>
  <si>
    <t>Jan Kramesberger</t>
  </si>
  <si>
    <t>Michael Staudinger</t>
  </si>
  <si>
    <t>Anna  Wieser</t>
  </si>
  <si>
    <t>Lara Sohie Komberger</t>
  </si>
  <si>
    <t>Jessica Hörmann</t>
  </si>
  <si>
    <t>Selinger Thesesa</t>
  </si>
  <si>
    <t xml:space="preserve">Katrin Helmberger </t>
  </si>
  <si>
    <t>Selina Otto</t>
  </si>
  <si>
    <t>Lisa Mayr</t>
  </si>
  <si>
    <t>Vanessa Wieser</t>
  </si>
  <si>
    <t>Maria Ellena Loidl</t>
  </si>
  <si>
    <t>Kristina Koller</t>
  </si>
  <si>
    <t>Lena Rainer</t>
  </si>
  <si>
    <t>Lena Schwarz</t>
  </si>
  <si>
    <t>Sreyr</t>
  </si>
  <si>
    <t>Martin Miglbauer</t>
  </si>
  <si>
    <t>Mario Happberger</t>
  </si>
  <si>
    <t>Florian Vogl</t>
  </si>
  <si>
    <t>Bastian Konecny</t>
  </si>
  <si>
    <t>Raphael Katzensteiner</t>
  </si>
  <si>
    <t>Simon Dauser</t>
  </si>
  <si>
    <t>Florian Stadler</t>
  </si>
  <si>
    <t>Mario Fischereder</t>
  </si>
  <si>
    <t>Dominik Wiesenberger</t>
  </si>
  <si>
    <t>Kordula Nader</t>
  </si>
  <si>
    <t>Verena Langthaler</t>
  </si>
  <si>
    <t>Maria Schwaighofer</t>
  </si>
  <si>
    <t>Magdalena Gebetsberger</t>
  </si>
  <si>
    <t xml:space="preserve">                             </t>
  </si>
  <si>
    <t>Mathias Kappl</t>
  </si>
  <si>
    <t>Marvin Miglbauer</t>
  </si>
  <si>
    <t>Ergebnis Fahrten weiblich</t>
  </si>
  <si>
    <t>Zeit 1</t>
  </si>
  <si>
    <t>Zeit 2</t>
  </si>
  <si>
    <t>Zeit ges.</t>
  </si>
  <si>
    <t>Ergebnis Fahrten männlich</t>
  </si>
  <si>
    <t>Ergebnis Allround weiblich</t>
  </si>
  <si>
    <t>Zeit 3</t>
  </si>
  <si>
    <t>Ergebnis Allround männlich</t>
  </si>
  <si>
    <t>Zeit 4</t>
  </si>
  <si>
    <t>Ergebnis Helfer weiblich</t>
  </si>
  <si>
    <t>G</t>
  </si>
  <si>
    <t>A</t>
  </si>
  <si>
    <t>Ergebnis Helfer männlich</t>
  </si>
  <si>
    <t>Ergebnis Freischwimmer männlich</t>
  </si>
  <si>
    <t>Ergebnis Freischwimmer weiblich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</si>
</sst>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:ss.00"/>
    <numFmt numFmtId="165" formatCode="dd/mm/yy"/>
    <numFmt numFmtId="166" formatCode="[$€-C07]\ #,##0.00;[Red]\-[$€-C07]\ #,##0.00"/>
  </numFmts>
  <fonts count="44">
    <font>
      <sz val="10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center"/>
    </xf>
    <xf numFmtId="165" fontId="3" fillId="0" borderId="0" xfId="0" applyNumberFormat="1" applyFont="1" applyAlignment="1">
      <alignment/>
    </xf>
    <xf numFmtId="20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165" fontId="3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0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 horizontal="right"/>
    </xf>
    <xf numFmtId="164" fontId="0" fillId="0" borderId="11" xfId="0" applyNumberForma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76"/>
  <sheetViews>
    <sheetView zoomScale="120" zoomScaleNormal="120" zoomScalePageLayoutView="0" workbookViewId="0" topLeftCell="A50">
      <selection activeCell="A71" sqref="A71"/>
    </sheetView>
  </sheetViews>
  <sheetFormatPr defaultColWidth="11.57421875" defaultRowHeight="12.75"/>
  <cols>
    <col min="1" max="1" width="11.57421875" style="0" customWidth="1"/>
    <col min="2" max="2" width="11.57421875" style="1" customWidth="1"/>
    <col min="3" max="3" width="27.7109375" style="0" customWidth="1"/>
    <col min="4" max="4" width="14.140625" style="0" customWidth="1"/>
    <col min="5" max="5" width="12.57421875" style="2" customWidth="1"/>
  </cols>
  <sheetData>
    <row r="1" spans="1:5" ht="35.25">
      <c r="A1" s="42" t="s">
        <v>0</v>
      </c>
      <c r="B1" s="42"/>
      <c r="C1" s="42"/>
      <c r="D1" s="42"/>
      <c r="E1" s="42"/>
    </row>
    <row r="2" spans="1:5" ht="27.75">
      <c r="A2" s="43" t="s">
        <v>56</v>
      </c>
      <c r="B2" s="43"/>
      <c r="C2" s="43"/>
      <c r="D2" s="43"/>
      <c r="E2" s="43"/>
    </row>
    <row r="3" ht="19.5">
      <c r="A3" s="4" t="s">
        <v>1</v>
      </c>
    </row>
    <row r="4" spans="1:5" ht="19.5">
      <c r="A4" s="5">
        <v>0.3958333333333333</v>
      </c>
      <c r="B4" s="6" t="s">
        <v>2</v>
      </c>
      <c r="C4" s="7" t="s">
        <v>3</v>
      </c>
      <c r="D4" s="7" t="s">
        <v>4</v>
      </c>
      <c r="E4" s="8"/>
    </row>
    <row r="5" spans="2:5" ht="12.75">
      <c r="B5" s="1">
        <v>1</v>
      </c>
      <c r="C5" t="s">
        <v>76</v>
      </c>
      <c r="D5" t="s">
        <v>5</v>
      </c>
      <c r="E5" s="9"/>
    </row>
    <row r="6" spans="2:5" ht="12.75">
      <c r="B6" s="1">
        <v>2</v>
      </c>
      <c r="C6" t="s">
        <v>77</v>
      </c>
      <c r="D6" t="s">
        <v>6</v>
      </c>
      <c r="E6" s="9"/>
    </row>
    <row r="7" spans="2:5" ht="12.75">
      <c r="B7" s="1">
        <v>3</v>
      </c>
      <c r="C7" t="s">
        <v>7</v>
      </c>
      <c r="D7" t="s">
        <v>8</v>
      </c>
      <c r="E7" s="9"/>
    </row>
    <row r="8" spans="2:5" ht="12.75">
      <c r="B8" s="1">
        <v>4</v>
      </c>
      <c r="C8" t="s">
        <v>9</v>
      </c>
      <c r="D8" t="s">
        <v>10</v>
      </c>
      <c r="E8" s="9"/>
    </row>
    <row r="9" spans="2:5" ht="12.75">
      <c r="B9" s="1">
        <v>5</v>
      </c>
      <c r="C9" t="s">
        <v>107</v>
      </c>
      <c r="D9" t="s">
        <v>101</v>
      </c>
      <c r="E9" s="9"/>
    </row>
    <row r="10" spans="1:5" ht="19.5">
      <c r="A10" s="4" t="s">
        <v>13</v>
      </c>
      <c r="E10" s="9"/>
    </row>
    <row r="11" spans="1:4" ht="19.5">
      <c r="A11" s="5"/>
      <c r="B11" s="6" t="s">
        <v>2</v>
      </c>
      <c r="C11" s="7" t="s">
        <v>3</v>
      </c>
      <c r="D11" s="7" t="s">
        <v>4</v>
      </c>
    </row>
    <row r="12" spans="2:4" ht="12.75">
      <c r="B12" s="1">
        <v>1</v>
      </c>
      <c r="C12" t="s">
        <v>14</v>
      </c>
      <c r="D12" t="s">
        <v>10</v>
      </c>
    </row>
    <row r="13" spans="2:5" ht="18.75">
      <c r="B13" s="1">
        <v>2</v>
      </c>
      <c r="C13" t="s">
        <v>78</v>
      </c>
      <c r="D13" t="s">
        <v>32</v>
      </c>
      <c r="E13" s="8"/>
    </row>
    <row r="14" spans="2:5" ht="12.75">
      <c r="B14" s="1">
        <v>3</v>
      </c>
      <c r="C14" t="s">
        <v>15</v>
      </c>
      <c r="D14" t="s">
        <v>6</v>
      </c>
      <c r="E14" s="9"/>
    </row>
    <row r="15" spans="2:5" ht="12.75">
      <c r="B15" s="1">
        <v>4</v>
      </c>
      <c r="C15" t="s">
        <v>27</v>
      </c>
      <c r="D15" t="s">
        <v>10</v>
      </c>
      <c r="E15" s="9"/>
    </row>
    <row r="16" spans="2:5" ht="12.75">
      <c r="B16" s="1">
        <v>5</v>
      </c>
      <c r="C16" t="s">
        <v>79</v>
      </c>
      <c r="D16" t="s">
        <v>28</v>
      </c>
      <c r="E16" s="9"/>
    </row>
    <row r="17" spans="1:5" ht="19.5">
      <c r="A17" s="4" t="s">
        <v>16</v>
      </c>
      <c r="E17" s="9"/>
    </row>
    <row r="18" spans="1:5" ht="19.5">
      <c r="A18" s="5"/>
      <c r="B18" s="6" t="s">
        <v>2</v>
      </c>
      <c r="C18" s="7" t="s">
        <v>3</v>
      </c>
      <c r="D18" s="7" t="s">
        <v>4</v>
      </c>
      <c r="E18" s="9"/>
    </row>
    <row r="19" spans="2:5" ht="12.75">
      <c r="B19" s="1">
        <v>1</v>
      </c>
      <c r="C19" t="s">
        <v>30</v>
      </c>
      <c r="D19" t="s">
        <v>10</v>
      </c>
      <c r="E19" s="9"/>
    </row>
    <row r="20" spans="2:5" ht="12.75">
      <c r="B20" s="1">
        <v>2</v>
      </c>
      <c r="C20" t="s">
        <v>80</v>
      </c>
      <c r="D20" t="s">
        <v>5</v>
      </c>
      <c r="E20" s="9"/>
    </row>
    <row r="21" spans="2:4" ht="12.75">
      <c r="B21" s="1">
        <v>3</v>
      </c>
      <c r="C21" t="s">
        <v>81</v>
      </c>
      <c r="D21" t="s">
        <v>28</v>
      </c>
    </row>
    <row r="22" spans="2:5" ht="18.75">
      <c r="B22" s="1">
        <v>4</v>
      </c>
      <c r="C22" t="s">
        <v>83</v>
      </c>
      <c r="D22" t="s">
        <v>84</v>
      </c>
      <c r="E22" s="8"/>
    </row>
    <row r="23" spans="2:5" ht="12.75">
      <c r="B23" s="1">
        <v>5</v>
      </c>
      <c r="C23" t="s">
        <v>82</v>
      </c>
      <c r="D23" t="s">
        <v>10</v>
      </c>
      <c r="E23" s="9"/>
    </row>
    <row r="24" spans="1:5" ht="19.5">
      <c r="A24" s="13" t="s">
        <v>85</v>
      </c>
      <c r="E24" s="9"/>
    </row>
    <row r="25" spans="1:5" s="12" customFormat="1" ht="20.25">
      <c r="A25" s="5"/>
      <c r="B25" s="6" t="s">
        <v>2</v>
      </c>
      <c r="C25" s="7" t="s">
        <v>3</v>
      </c>
      <c r="D25" s="7" t="s">
        <v>86</v>
      </c>
      <c r="E25" s="14"/>
    </row>
    <row r="26" spans="2:5" ht="12.75">
      <c r="B26" s="1">
        <v>1</v>
      </c>
      <c r="C26" t="s">
        <v>108</v>
      </c>
      <c r="D26" t="s">
        <v>101</v>
      </c>
      <c r="E26" s="9"/>
    </row>
    <row r="27" spans="2:5" ht="12.75">
      <c r="B27" s="1">
        <v>2</v>
      </c>
      <c r="C27" t="s">
        <v>87</v>
      </c>
      <c r="D27" t="s">
        <v>5</v>
      </c>
      <c r="E27" s="9"/>
    </row>
    <row r="28" spans="2:5" ht="12.75">
      <c r="B28" s="1">
        <v>3</v>
      </c>
      <c r="C28" t="s">
        <v>88</v>
      </c>
      <c r="D28" t="s">
        <v>28</v>
      </c>
      <c r="E28" s="9"/>
    </row>
    <row r="29" spans="2:4" ht="12.75">
      <c r="B29" s="1">
        <v>4</v>
      </c>
      <c r="C29" t="s">
        <v>89</v>
      </c>
      <c r="D29" t="s">
        <v>10</v>
      </c>
    </row>
    <row r="30" spans="2:4" ht="12.75">
      <c r="B30" s="1">
        <v>5</v>
      </c>
      <c r="C30" t="s">
        <v>90</v>
      </c>
      <c r="D30" t="s">
        <v>84</v>
      </c>
    </row>
    <row r="31" spans="1:5" s="7" customFormat="1" ht="19.5">
      <c r="A31" s="13" t="s">
        <v>91</v>
      </c>
      <c r="B31" s="6"/>
      <c r="E31" s="8"/>
    </row>
    <row r="32" spans="1:5" s="7" customFormat="1" ht="19.5">
      <c r="A32" s="5"/>
      <c r="B32" s="6" t="s">
        <v>2</v>
      </c>
      <c r="C32" s="7" t="s">
        <v>3</v>
      </c>
      <c r="D32" s="7" t="s">
        <v>86</v>
      </c>
      <c r="E32" s="8"/>
    </row>
    <row r="33" spans="2:4" ht="12.75">
      <c r="B33" s="1">
        <v>1</v>
      </c>
      <c r="C33" t="s">
        <v>92</v>
      </c>
      <c r="D33" t="s">
        <v>84</v>
      </c>
    </row>
    <row r="34" spans="2:4" ht="12.75">
      <c r="B34" s="1">
        <v>2</v>
      </c>
      <c r="C34" t="s">
        <v>11</v>
      </c>
      <c r="D34" t="s">
        <v>6</v>
      </c>
    </row>
    <row r="35" spans="2:4" ht="12.75">
      <c r="B35" s="1">
        <v>3</v>
      </c>
      <c r="C35" t="s">
        <v>93</v>
      </c>
      <c r="D35" t="s">
        <v>28</v>
      </c>
    </row>
    <row r="36" spans="2:4" ht="12.75">
      <c r="B36" s="1">
        <v>4</v>
      </c>
      <c r="C36" t="s">
        <v>17</v>
      </c>
      <c r="D36" t="s">
        <v>10</v>
      </c>
    </row>
    <row r="37" spans="2:4" ht="12.75">
      <c r="B37" s="1">
        <v>5</v>
      </c>
      <c r="C37" t="s">
        <v>109</v>
      </c>
      <c r="D37" t="s">
        <v>101</v>
      </c>
    </row>
    <row r="48" spans="1:5" ht="35.25">
      <c r="A48" s="42" t="s">
        <v>18</v>
      </c>
      <c r="B48" s="42"/>
      <c r="C48" s="42"/>
      <c r="D48" s="42"/>
      <c r="E48" s="42"/>
    </row>
    <row r="49" spans="1:5" ht="27.75">
      <c r="A49" s="43" t="str">
        <f>A2</f>
        <v>1.100 m Hindernis Helfer Weiblich</v>
      </c>
      <c r="B49" s="43"/>
      <c r="C49" s="43"/>
      <c r="D49" s="43"/>
      <c r="E49" s="43"/>
    </row>
    <row r="50" ht="27.75">
      <c r="A50" s="3"/>
    </row>
    <row r="51" spans="2:5" ht="18.75">
      <c r="B51" s="6" t="s">
        <v>19</v>
      </c>
      <c r="C51" s="7" t="s">
        <v>3</v>
      </c>
      <c r="D51" s="7" t="s">
        <v>4</v>
      </c>
      <c r="E51" s="8" t="s">
        <v>20</v>
      </c>
    </row>
    <row r="52" spans="2:5" ht="12.75">
      <c r="B52" s="1">
        <v>1</v>
      </c>
      <c r="C52" t="s">
        <v>109</v>
      </c>
      <c r="D52" t="s">
        <v>101</v>
      </c>
      <c r="E52" s="2">
        <v>0.0008840277777777777</v>
      </c>
    </row>
    <row r="53" spans="2:5" ht="12.75">
      <c r="B53" s="1">
        <v>2</v>
      </c>
      <c r="C53" t="s">
        <v>108</v>
      </c>
      <c r="D53" t="s">
        <v>101</v>
      </c>
      <c r="E53" s="2">
        <v>0.000952662037037037</v>
      </c>
    </row>
    <row r="54" spans="2:5" ht="12.75">
      <c r="B54" s="1">
        <v>3</v>
      </c>
      <c r="C54" t="s">
        <v>77</v>
      </c>
      <c r="D54" t="s">
        <v>6</v>
      </c>
      <c r="E54" s="2">
        <v>0.0010166666666666666</v>
      </c>
    </row>
    <row r="55" spans="2:5" ht="12.75">
      <c r="B55" s="1">
        <v>4</v>
      </c>
      <c r="C55" t="s">
        <v>11</v>
      </c>
      <c r="D55" t="s">
        <v>6</v>
      </c>
      <c r="E55" s="2">
        <v>0.0010811342592592593</v>
      </c>
    </row>
    <row r="56" spans="2:5" s="25" customFormat="1" ht="12.75">
      <c r="B56" s="24">
        <v>5</v>
      </c>
      <c r="C56" s="25" t="s">
        <v>14</v>
      </c>
      <c r="D56" s="25" t="s">
        <v>10</v>
      </c>
      <c r="E56" s="26">
        <v>0.0010859953703703702</v>
      </c>
    </row>
    <row r="57" spans="2:5" ht="12.75">
      <c r="B57" s="1">
        <v>6</v>
      </c>
      <c r="C57" t="s">
        <v>9</v>
      </c>
      <c r="D57" t="s">
        <v>10</v>
      </c>
      <c r="E57" s="2">
        <v>0.0011020833333333332</v>
      </c>
    </row>
    <row r="58" spans="2:5" ht="12.75">
      <c r="B58" s="1">
        <v>7</v>
      </c>
      <c r="C58" t="s">
        <v>80</v>
      </c>
      <c r="D58" t="s">
        <v>5</v>
      </c>
      <c r="E58" s="2">
        <v>0.0011409722222222223</v>
      </c>
    </row>
    <row r="59" spans="2:5" ht="12.75">
      <c r="B59" s="1">
        <v>8</v>
      </c>
      <c r="C59" t="s">
        <v>82</v>
      </c>
      <c r="D59" t="s">
        <v>10</v>
      </c>
      <c r="E59" s="2">
        <v>0.0012653935185185183</v>
      </c>
    </row>
    <row r="60" spans="2:5" ht="12.75">
      <c r="B60" s="1">
        <v>9</v>
      </c>
      <c r="C60" t="s">
        <v>92</v>
      </c>
      <c r="D60" t="s">
        <v>84</v>
      </c>
      <c r="E60" s="2">
        <v>0.0013189814814814815</v>
      </c>
    </row>
    <row r="61" spans="2:5" s="25" customFormat="1" ht="12.75">
      <c r="B61" s="24">
        <v>10</v>
      </c>
      <c r="C61" s="25" t="s">
        <v>17</v>
      </c>
      <c r="D61" s="25" t="s">
        <v>10</v>
      </c>
      <c r="E61" s="26">
        <v>0.0013652777777777778</v>
      </c>
    </row>
    <row r="62" spans="2:5" ht="12.75">
      <c r="B62" s="1">
        <v>11</v>
      </c>
      <c r="C62" t="s">
        <v>90</v>
      </c>
      <c r="D62" t="s">
        <v>84</v>
      </c>
      <c r="E62" s="2">
        <v>0.0013795138888888887</v>
      </c>
    </row>
    <row r="63" spans="2:5" ht="12.75">
      <c r="B63" s="1">
        <v>12</v>
      </c>
      <c r="C63" t="s">
        <v>83</v>
      </c>
      <c r="D63" t="s">
        <v>84</v>
      </c>
      <c r="E63" s="2">
        <v>0.0013802083333333333</v>
      </c>
    </row>
    <row r="64" spans="2:5" ht="12.75">
      <c r="B64" s="1">
        <v>13</v>
      </c>
      <c r="C64" t="s">
        <v>89</v>
      </c>
      <c r="D64" t="s">
        <v>10</v>
      </c>
      <c r="E64" s="2">
        <v>0.001380439814814815</v>
      </c>
    </row>
    <row r="65" spans="2:5" ht="12.75">
      <c r="B65" s="1">
        <v>14</v>
      </c>
      <c r="C65" t="s">
        <v>27</v>
      </c>
      <c r="D65" t="s">
        <v>10</v>
      </c>
      <c r="E65" s="2">
        <v>0.001384837962962963</v>
      </c>
    </row>
    <row r="66" spans="2:5" s="25" customFormat="1" ht="12.75">
      <c r="B66" s="24">
        <v>15</v>
      </c>
      <c r="C66" s="25" t="s">
        <v>15</v>
      </c>
      <c r="D66" s="25" t="s">
        <v>6</v>
      </c>
      <c r="E66" s="26">
        <v>0.0013909722222222223</v>
      </c>
    </row>
    <row r="67" spans="2:5" ht="12.75">
      <c r="B67" s="1">
        <v>16</v>
      </c>
      <c r="C67" t="s">
        <v>78</v>
      </c>
      <c r="D67" t="s">
        <v>32</v>
      </c>
      <c r="E67" s="2">
        <v>0.0013967592592592593</v>
      </c>
    </row>
    <row r="68" spans="2:5" ht="12.75">
      <c r="B68" s="1">
        <v>17</v>
      </c>
      <c r="C68" t="s">
        <v>88</v>
      </c>
      <c r="D68" t="s">
        <v>28</v>
      </c>
      <c r="E68" s="2">
        <v>0.001400462962962963</v>
      </c>
    </row>
    <row r="69" spans="2:5" ht="12.75">
      <c r="B69" s="1">
        <v>18</v>
      </c>
      <c r="C69" t="s">
        <v>79</v>
      </c>
      <c r="D69" t="s">
        <v>28</v>
      </c>
      <c r="E69" s="2">
        <v>0.001445833333333333</v>
      </c>
    </row>
    <row r="70" spans="2:5" ht="12.75">
      <c r="B70" s="1">
        <v>19</v>
      </c>
      <c r="C70" t="s">
        <v>87</v>
      </c>
      <c r="D70" t="s">
        <v>5</v>
      </c>
      <c r="E70" s="2">
        <v>0.0014842592592592592</v>
      </c>
    </row>
    <row r="71" spans="2:5" s="25" customFormat="1" ht="12.75">
      <c r="B71" s="24">
        <v>20</v>
      </c>
      <c r="C71" s="25" t="s">
        <v>30</v>
      </c>
      <c r="D71" s="25" t="s">
        <v>10</v>
      </c>
      <c r="E71" s="26">
        <v>0.0015899305555555554</v>
      </c>
    </row>
    <row r="72" spans="2:4" ht="12.75">
      <c r="B72" s="1">
        <v>21</v>
      </c>
      <c r="C72" t="s">
        <v>76</v>
      </c>
      <c r="D72" t="s">
        <v>5</v>
      </c>
    </row>
    <row r="73" spans="2:4" ht="12.75">
      <c r="B73" s="1">
        <v>22</v>
      </c>
      <c r="C73" t="s">
        <v>7</v>
      </c>
      <c r="D73" t="s">
        <v>8</v>
      </c>
    </row>
    <row r="74" spans="2:4" ht="12.75">
      <c r="B74" s="1">
        <v>23</v>
      </c>
      <c r="C74" t="s">
        <v>107</v>
      </c>
      <c r="D74" t="s">
        <v>101</v>
      </c>
    </row>
    <row r="75" spans="2:4" ht="12.75">
      <c r="B75" s="1">
        <v>24</v>
      </c>
      <c r="C75" t="s">
        <v>81</v>
      </c>
      <c r="D75" t="s">
        <v>28</v>
      </c>
    </row>
    <row r="76" spans="2:4" ht="12.75">
      <c r="B76" s="1">
        <v>25</v>
      </c>
      <c r="C76" t="s">
        <v>93</v>
      </c>
      <c r="D76" t="s">
        <v>28</v>
      </c>
    </row>
  </sheetData>
  <sheetProtection selectLockedCells="1" selectUnlockedCells="1"/>
  <mergeCells count="4">
    <mergeCell ref="A1:E1"/>
    <mergeCell ref="A2:E2"/>
    <mergeCell ref="A48:E48"/>
    <mergeCell ref="A49:E49"/>
  </mergeCells>
  <printOptions horizontalCentered="1"/>
  <pageMargins left="0.7874015748031497" right="0.7874015748031497" top="0.9055118110236221" bottom="1.0236220472440944" header="0.7874015748031497" footer="0.7874015748031497"/>
  <pageSetup firstPageNumber="1" useFirstPageNumber="1" orientation="portrait" paperSize="9" r:id="rId1"/>
  <headerFooter alignWithMargins="0">
    <oddFooter>&amp;CLandesjugendmeisterschaften 2010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E74"/>
  <sheetViews>
    <sheetView zoomScale="130" zoomScaleNormal="130" zoomScalePageLayoutView="0" workbookViewId="0" topLeftCell="A54">
      <selection activeCell="C53" sqref="C53:E74"/>
    </sheetView>
  </sheetViews>
  <sheetFormatPr defaultColWidth="11.57421875" defaultRowHeight="12.75"/>
  <cols>
    <col min="1" max="1" width="11.57421875" style="0" customWidth="1"/>
    <col min="2" max="2" width="11.57421875" style="1" customWidth="1"/>
    <col min="3" max="3" width="27.7109375" style="0" customWidth="1"/>
    <col min="4" max="4" width="14.140625" style="0" customWidth="1"/>
    <col min="5" max="5" width="12.57421875" style="10" customWidth="1"/>
  </cols>
  <sheetData>
    <row r="1" spans="1:5" ht="35.25">
      <c r="A1" s="42" t="s">
        <v>0</v>
      </c>
      <c r="B1" s="42"/>
      <c r="C1" s="42"/>
      <c r="D1" s="42"/>
      <c r="E1" s="42"/>
    </row>
    <row r="2" spans="1:5" ht="27.75">
      <c r="A2" s="43" t="s">
        <v>65</v>
      </c>
      <c r="B2" s="43"/>
      <c r="C2" s="43"/>
      <c r="D2" s="43"/>
      <c r="E2" s="43"/>
    </row>
    <row r="3" ht="19.5">
      <c r="A3" s="4" t="s">
        <v>1</v>
      </c>
    </row>
    <row r="4" spans="1:5" ht="19.5">
      <c r="A4" s="5"/>
      <c r="B4" s="6" t="s">
        <v>2</v>
      </c>
      <c r="C4" s="7" t="s">
        <v>3</v>
      </c>
      <c r="D4" s="7" t="s">
        <v>4</v>
      </c>
      <c r="E4" s="8"/>
    </row>
    <row r="5" spans="2:5" ht="12.75">
      <c r="B5" s="1">
        <v>1</v>
      </c>
      <c r="C5" t="s">
        <v>110</v>
      </c>
      <c r="D5" t="s">
        <v>96</v>
      </c>
      <c r="E5" s="9"/>
    </row>
    <row r="6" spans="2:5" ht="12.75">
      <c r="B6" s="1">
        <v>2</v>
      </c>
      <c r="C6" t="s">
        <v>94</v>
      </c>
      <c r="D6" t="s">
        <v>5</v>
      </c>
      <c r="E6" s="9"/>
    </row>
    <row r="7" spans="2:5" ht="12.75">
      <c r="B7" s="1">
        <v>3</v>
      </c>
      <c r="C7" t="s">
        <v>21</v>
      </c>
      <c r="D7" t="s">
        <v>10</v>
      </c>
      <c r="E7" s="9"/>
    </row>
    <row r="8" spans="2:5" ht="12.75">
      <c r="B8" s="1">
        <v>4</v>
      </c>
      <c r="C8" t="s">
        <v>95</v>
      </c>
      <c r="D8" t="s">
        <v>28</v>
      </c>
      <c r="E8" s="9"/>
    </row>
    <row r="9" spans="2:5" ht="12.75">
      <c r="B9" s="1">
        <v>5</v>
      </c>
      <c r="E9" s="9"/>
    </row>
    <row r="10" spans="1:5" ht="19.5">
      <c r="A10" s="4" t="s">
        <v>13</v>
      </c>
      <c r="E10" s="9"/>
    </row>
    <row r="11" spans="1:5" ht="19.5">
      <c r="A11" s="5"/>
      <c r="B11" s="6" t="s">
        <v>2</v>
      </c>
      <c r="C11" s="7" t="s">
        <v>3</v>
      </c>
      <c r="D11" s="7" t="s">
        <v>4</v>
      </c>
      <c r="E11" s="2"/>
    </row>
    <row r="12" spans="2:5" ht="12.75">
      <c r="B12" s="1">
        <v>1</v>
      </c>
      <c r="C12" t="s">
        <v>23</v>
      </c>
      <c r="D12" t="s">
        <v>10</v>
      </c>
      <c r="E12" s="2"/>
    </row>
    <row r="13" spans="2:5" ht="18.75">
      <c r="B13" s="1">
        <v>2</v>
      </c>
      <c r="C13" t="s">
        <v>24</v>
      </c>
      <c r="D13" t="s">
        <v>8</v>
      </c>
      <c r="E13" s="8"/>
    </row>
    <row r="14" spans="2:5" ht="12.75">
      <c r="B14" s="1">
        <v>3</v>
      </c>
      <c r="C14" t="s">
        <v>97</v>
      </c>
      <c r="D14" t="s">
        <v>6</v>
      </c>
      <c r="E14" s="9"/>
    </row>
    <row r="15" spans="2:5" ht="12.75">
      <c r="B15" s="1">
        <v>4</v>
      </c>
      <c r="C15" t="s">
        <v>98</v>
      </c>
      <c r="D15" t="s">
        <v>10</v>
      </c>
      <c r="E15" s="9"/>
    </row>
    <row r="16" spans="2:5" ht="12.75">
      <c r="B16" s="1">
        <v>5</v>
      </c>
      <c r="C16" t="s">
        <v>111</v>
      </c>
      <c r="D16" t="s">
        <v>101</v>
      </c>
      <c r="E16" s="9"/>
    </row>
    <row r="17" spans="1:5" ht="19.5">
      <c r="A17" s="4" t="s">
        <v>16</v>
      </c>
      <c r="E17" s="9"/>
    </row>
    <row r="18" spans="1:5" ht="19.5">
      <c r="A18" s="5"/>
      <c r="B18" s="6" t="s">
        <v>2</v>
      </c>
      <c r="C18" s="7" t="s">
        <v>3</v>
      </c>
      <c r="D18" s="7" t="s">
        <v>4</v>
      </c>
      <c r="E18" s="9"/>
    </row>
    <row r="19" spans="2:5" ht="12.75">
      <c r="B19" s="1">
        <v>1</v>
      </c>
      <c r="C19" t="s">
        <v>36</v>
      </c>
      <c r="D19" t="s">
        <v>10</v>
      </c>
      <c r="E19" s="9"/>
    </row>
    <row r="20" spans="2:5" ht="12.75">
      <c r="B20" s="1">
        <v>2</v>
      </c>
      <c r="C20" t="s">
        <v>99</v>
      </c>
      <c r="D20" t="s">
        <v>8</v>
      </c>
      <c r="E20" s="9"/>
    </row>
    <row r="21" spans="2:5" ht="12.75">
      <c r="B21" s="1">
        <v>3</v>
      </c>
      <c r="C21" t="s">
        <v>100</v>
      </c>
      <c r="D21" t="s">
        <v>32</v>
      </c>
      <c r="E21" s="2"/>
    </row>
    <row r="22" spans="2:5" ht="18.75">
      <c r="B22" s="1">
        <v>4</v>
      </c>
      <c r="C22" t="s">
        <v>113</v>
      </c>
      <c r="D22" t="s">
        <v>101</v>
      </c>
      <c r="E22" s="8"/>
    </row>
    <row r="23" ht="12.75">
      <c r="E23" s="9"/>
    </row>
    <row r="24" spans="1:5" ht="19.5">
      <c r="A24" s="13" t="s">
        <v>85</v>
      </c>
      <c r="B24" s="16"/>
      <c r="C24" s="13"/>
      <c r="D24" s="13"/>
      <c r="E24" s="9"/>
    </row>
    <row r="25" spans="1:5" ht="19.5">
      <c r="A25" s="5"/>
      <c r="B25" s="6" t="s">
        <v>2</v>
      </c>
      <c r="C25" s="7" t="s">
        <v>102</v>
      </c>
      <c r="D25" s="7" t="s">
        <v>86</v>
      </c>
      <c r="E25" s="9"/>
    </row>
    <row r="26" spans="2:5" ht="12.75">
      <c r="B26" s="1">
        <v>1</v>
      </c>
      <c r="C26" t="s">
        <v>33</v>
      </c>
      <c r="D26" t="s">
        <v>10</v>
      </c>
      <c r="E26" s="9"/>
    </row>
    <row r="27" spans="2:5" ht="12.75">
      <c r="B27" s="1">
        <v>2</v>
      </c>
      <c r="C27" t="s">
        <v>106</v>
      </c>
      <c r="D27" t="s">
        <v>103</v>
      </c>
      <c r="E27" s="9"/>
    </row>
    <row r="28" spans="2:5" ht="12.75">
      <c r="B28" s="1">
        <v>3</v>
      </c>
      <c r="C28" t="s">
        <v>104</v>
      </c>
      <c r="D28" t="s">
        <v>105</v>
      </c>
      <c r="E28" s="9"/>
    </row>
    <row r="29" spans="2:4" ht="12.75">
      <c r="B29" s="1">
        <v>4</v>
      </c>
      <c r="C29" t="s">
        <v>165</v>
      </c>
      <c r="D29" t="s">
        <v>5</v>
      </c>
    </row>
    <row r="30" spans="2:4" ht="12.75">
      <c r="B30" s="1">
        <v>5</v>
      </c>
      <c r="C30" t="s">
        <v>114</v>
      </c>
      <c r="D30" t="s">
        <v>101</v>
      </c>
    </row>
    <row r="31" ht="19.5">
      <c r="A31" s="13" t="s">
        <v>91</v>
      </c>
    </row>
    <row r="32" spans="1:4" ht="19.5">
      <c r="A32" s="5"/>
      <c r="B32" s="6" t="s">
        <v>2</v>
      </c>
      <c r="C32" s="7" t="s">
        <v>3</v>
      </c>
      <c r="D32" s="7" t="s">
        <v>86</v>
      </c>
    </row>
    <row r="33" spans="2:4" ht="12.75">
      <c r="B33" s="1">
        <v>1</v>
      </c>
      <c r="C33" t="s">
        <v>26</v>
      </c>
      <c r="D33" t="s">
        <v>10</v>
      </c>
    </row>
    <row r="34" spans="2:4" ht="12.75">
      <c r="B34" s="1">
        <v>2</v>
      </c>
      <c r="C34" t="s">
        <v>35</v>
      </c>
      <c r="D34" t="s">
        <v>28</v>
      </c>
    </row>
    <row r="35" spans="2:4" ht="12.75">
      <c r="B35" s="1">
        <v>3</v>
      </c>
      <c r="C35" t="s">
        <v>115</v>
      </c>
      <c r="D35" t="s">
        <v>101</v>
      </c>
    </row>
    <row r="36" spans="2:4" ht="12.75">
      <c r="B36" s="1">
        <v>4</v>
      </c>
      <c r="C36" t="s">
        <v>22</v>
      </c>
      <c r="D36" t="s">
        <v>8</v>
      </c>
    </row>
    <row r="37" ht="12.75">
      <c r="B37" s="1">
        <v>5</v>
      </c>
    </row>
    <row r="48" spans="1:5" ht="35.25">
      <c r="A48" s="42" t="s">
        <v>18</v>
      </c>
      <c r="B48" s="42"/>
      <c r="C48" s="42"/>
      <c r="D48" s="42"/>
      <c r="E48" s="42"/>
    </row>
    <row r="49" spans="1:5" ht="27.75">
      <c r="A49" s="43" t="str">
        <f>A2</f>
        <v>10. 50 m Überbekleidung Helfer Männlich</v>
      </c>
      <c r="B49" s="43"/>
      <c r="C49" s="43"/>
      <c r="D49" s="43"/>
      <c r="E49" s="43"/>
    </row>
    <row r="50" spans="1:5" ht="27.75">
      <c r="A50" s="3"/>
      <c r="E50" s="2"/>
    </row>
    <row r="51" spans="2:5" ht="18.75">
      <c r="B51" s="6" t="s">
        <v>19</v>
      </c>
      <c r="C51" s="7" t="s">
        <v>3</v>
      </c>
      <c r="D51" s="7" t="s">
        <v>4</v>
      </c>
      <c r="E51" s="8" t="s">
        <v>20</v>
      </c>
    </row>
    <row r="52" spans="2:5" ht="18.75">
      <c r="B52" s="6" t="s">
        <v>19</v>
      </c>
      <c r="C52" s="7" t="s">
        <v>3</v>
      </c>
      <c r="D52" s="7" t="s">
        <v>4</v>
      </c>
      <c r="E52" s="2"/>
    </row>
    <row r="53" spans="2:5" ht="12.75">
      <c r="B53" s="1">
        <v>1</v>
      </c>
      <c r="C53" t="s">
        <v>113</v>
      </c>
      <c r="D53" t="s">
        <v>101</v>
      </c>
      <c r="E53" s="2">
        <v>0.0004050925925925926</v>
      </c>
    </row>
    <row r="54" spans="2:5" ht="12.75">
      <c r="B54" s="1">
        <v>2</v>
      </c>
      <c r="C54" t="s">
        <v>111</v>
      </c>
      <c r="D54" t="s">
        <v>101</v>
      </c>
      <c r="E54" s="2">
        <v>0.0004246527777777777</v>
      </c>
    </row>
    <row r="55" spans="2:5" ht="12.75">
      <c r="B55" s="1">
        <v>3</v>
      </c>
      <c r="C55" t="s">
        <v>24</v>
      </c>
      <c r="D55" t="s">
        <v>8</v>
      </c>
      <c r="E55" s="2">
        <v>0.0004719907407407407</v>
      </c>
    </row>
    <row r="56" spans="2:5" ht="12.75">
      <c r="B56" s="1">
        <v>4</v>
      </c>
      <c r="C56" t="s">
        <v>115</v>
      </c>
      <c r="D56" t="s">
        <v>101</v>
      </c>
      <c r="E56" s="10">
        <v>0.00047442129629629635</v>
      </c>
    </row>
    <row r="57" spans="2:5" ht="12.75">
      <c r="B57" s="1">
        <v>5</v>
      </c>
      <c r="C57" t="s">
        <v>94</v>
      </c>
      <c r="D57" t="s">
        <v>5</v>
      </c>
      <c r="E57" s="2">
        <v>0.00048206018518518514</v>
      </c>
    </row>
    <row r="58" spans="2:5" ht="12.75">
      <c r="B58" s="1">
        <v>6</v>
      </c>
      <c r="C58" t="s">
        <v>106</v>
      </c>
      <c r="D58" t="s">
        <v>103</v>
      </c>
      <c r="E58" s="2">
        <v>0.0005130787037037037</v>
      </c>
    </row>
    <row r="59" spans="2:5" ht="12.75">
      <c r="B59" s="1">
        <v>7</v>
      </c>
      <c r="C59" t="s">
        <v>165</v>
      </c>
      <c r="D59" t="s">
        <v>5</v>
      </c>
      <c r="E59" s="10">
        <v>0.0005180555555555556</v>
      </c>
    </row>
    <row r="60" spans="2:5" ht="12.75">
      <c r="B60" s="1">
        <v>8</v>
      </c>
      <c r="C60" t="s">
        <v>99</v>
      </c>
      <c r="D60" t="s">
        <v>8</v>
      </c>
      <c r="E60" s="2">
        <v>0.0005469907407407407</v>
      </c>
    </row>
    <row r="61" spans="2:5" ht="12.75">
      <c r="B61" s="1">
        <v>9</v>
      </c>
      <c r="C61" t="s">
        <v>114</v>
      </c>
      <c r="D61" t="s">
        <v>101</v>
      </c>
      <c r="E61" s="10">
        <v>0.0005791666666666666</v>
      </c>
    </row>
    <row r="62" spans="2:5" ht="12.75">
      <c r="B62" s="1">
        <v>10</v>
      </c>
      <c r="C62" t="s">
        <v>26</v>
      </c>
      <c r="D62" t="s">
        <v>10</v>
      </c>
      <c r="E62" s="10">
        <v>0.0006059027777777778</v>
      </c>
    </row>
    <row r="63" spans="2:5" ht="12.75">
      <c r="B63" s="1">
        <v>11</v>
      </c>
      <c r="C63" t="s">
        <v>100</v>
      </c>
      <c r="D63" t="s">
        <v>32</v>
      </c>
      <c r="E63" s="2">
        <v>0.000625462962962963</v>
      </c>
    </row>
    <row r="64" spans="2:5" ht="12.75">
      <c r="B64" s="1">
        <v>12</v>
      </c>
      <c r="C64" t="s">
        <v>36</v>
      </c>
      <c r="D64" t="s">
        <v>10</v>
      </c>
      <c r="E64" s="2">
        <v>0.0006377314814814814</v>
      </c>
    </row>
    <row r="65" spans="2:5" ht="12.75">
      <c r="B65" s="1">
        <v>13</v>
      </c>
      <c r="C65" t="s">
        <v>23</v>
      </c>
      <c r="D65" t="s">
        <v>10</v>
      </c>
      <c r="E65" s="2">
        <v>0.0006537037037037037</v>
      </c>
    </row>
    <row r="66" spans="2:5" ht="12.75">
      <c r="B66" s="1">
        <v>14</v>
      </c>
      <c r="C66" t="s">
        <v>97</v>
      </c>
      <c r="D66" t="s">
        <v>6</v>
      </c>
      <c r="E66" s="2">
        <v>0.000658912037037037</v>
      </c>
    </row>
    <row r="67" spans="2:5" ht="12.75">
      <c r="B67" s="1">
        <v>15</v>
      </c>
      <c r="C67" t="s">
        <v>21</v>
      </c>
      <c r="D67" t="s">
        <v>10</v>
      </c>
      <c r="E67" s="2">
        <v>0.0006782407407407406</v>
      </c>
    </row>
    <row r="68" spans="2:5" ht="12.75">
      <c r="B68" s="1">
        <v>16</v>
      </c>
      <c r="C68" t="s">
        <v>33</v>
      </c>
      <c r="D68" t="s">
        <v>10</v>
      </c>
      <c r="E68" s="2">
        <v>0.0006899305555555555</v>
      </c>
    </row>
    <row r="69" spans="2:5" ht="12.75">
      <c r="B69" s="1">
        <v>17</v>
      </c>
      <c r="C69" t="s">
        <v>98</v>
      </c>
      <c r="D69" t="s">
        <v>10</v>
      </c>
      <c r="E69" s="2">
        <v>0.0007217592592592593</v>
      </c>
    </row>
    <row r="70" spans="2:5" ht="12.75">
      <c r="B70" s="1">
        <v>18</v>
      </c>
      <c r="C70" t="s">
        <v>104</v>
      </c>
      <c r="D70" t="s">
        <v>105</v>
      </c>
      <c r="E70" s="10">
        <v>0.0007577546296296296</v>
      </c>
    </row>
    <row r="71" spans="2:5" ht="12.75">
      <c r="B71" s="1">
        <v>19</v>
      </c>
      <c r="C71" t="s">
        <v>110</v>
      </c>
      <c r="D71" t="s">
        <v>96</v>
      </c>
      <c r="E71" s="2">
        <v>0.0007811342592592593</v>
      </c>
    </row>
    <row r="72" spans="2:5" ht="12.75">
      <c r="B72" s="1">
        <v>20</v>
      </c>
      <c r="C72" t="s">
        <v>95</v>
      </c>
      <c r="D72" t="s">
        <v>28</v>
      </c>
      <c r="E72" s="2">
        <v>0.0008325231481481482</v>
      </c>
    </row>
    <row r="73" spans="2:5" ht="12.75">
      <c r="B73" s="1">
        <v>21</v>
      </c>
      <c r="C73" t="s">
        <v>35</v>
      </c>
      <c r="D73" t="s">
        <v>28</v>
      </c>
      <c r="E73" s="10">
        <v>0.0009443287037037037</v>
      </c>
    </row>
    <row r="74" spans="2:4" ht="12.75">
      <c r="B74" s="1">
        <v>22</v>
      </c>
      <c r="C74" t="s">
        <v>22</v>
      </c>
      <c r="D74" t="s">
        <v>8</v>
      </c>
    </row>
  </sheetData>
  <sheetProtection selectLockedCells="1" selectUnlockedCells="1"/>
  <mergeCells count="4">
    <mergeCell ref="A1:E1"/>
    <mergeCell ref="A2:E2"/>
    <mergeCell ref="A48:E48"/>
    <mergeCell ref="A49:E49"/>
  </mergeCells>
  <printOptions horizontalCentered="1"/>
  <pageMargins left="0.7875" right="0.7875" top="0.8861111111111111" bottom="1.025" header="0.7875" footer="0.7875"/>
  <pageSetup horizontalDpi="300" verticalDpi="300" orientation="portrait" paperSize="9" r:id="rId1"/>
  <headerFooter alignWithMargins="0">
    <oddFooter>&amp;CLandesjugendmeisterschaften 2009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zoomScale="120" zoomScaleNormal="120" zoomScalePageLayoutView="0" workbookViewId="0" topLeftCell="A49">
      <selection activeCell="C57" sqref="C57"/>
    </sheetView>
  </sheetViews>
  <sheetFormatPr defaultColWidth="11.57421875" defaultRowHeight="12.75"/>
  <cols>
    <col min="1" max="1" width="11.57421875" style="0" customWidth="1"/>
    <col min="2" max="2" width="11.57421875" style="1" customWidth="1"/>
    <col min="3" max="3" width="27.7109375" style="0" customWidth="1"/>
    <col min="4" max="4" width="14.140625" style="0" customWidth="1"/>
    <col min="5" max="5" width="12.57421875" style="10" customWidth="1"/>
  </cols>
  <sheetData>
    <row r="1" spans="1:5" ht="35.25">
      <c r="A1" s="42" t="s">
        <v>0</v>
      </c>
      <c r="B1" s="42"/>
      <c r="C1" s="42"/>
      <c r="D1" s="42"/>
      <c r="E1" s="42"/>
    </row>
    <row r="2" spans="1:5" ht="27.75">
      <c r="A2" s="43" t="s">
        <v>66</v>
      </c>
      <c r="B2" s="43"/>
      <c r="C2" s="43"/>
      <c r="D2" s="43"/>
      <c r="E2" s="43"/>
    </row>
    <row r="3" ht="19.5">
      <c r="A3" s="4" t="s">
        <v>1</v>
      </c>
    </row>
    <row r="4" spans="1:5" ht="19.5">
      <c r="A4" s="5">
        <v>0.4305555555555556</v>
      </c>
      <c r="B4" s="6" t="s">
        <v>2</v>
      </c>
      <c r="C4" s="7" t="s">
        <v>3</v>
      </c>
      <c r="D4" s="7" t="s">
        <v>4</v>
      </c>
      <c r="E4" s="8"/>
    </row>
    <row r="5" spans="2:5" ht="12.75">
      <c r="B5" s="1">
        <v>1</v>
      </c>
      <c r="C5" t="s">
        <v>116</v>
      </c>
      <c r="D5" t="s">
        <v>10</v>
      </c>
      <c r="E5" s="9"/>
    </row>
    <row r="6" spans="2:5" ht="12.75">
      <c r="B6" s="1">
        <v>2</v>
      </c>
      <c r="C6" t="s">
        <v>38</v>
      </c>
      <c r="D6" t="s">
        <v>28</v>
      </c>
      <c r="E6" s="9"/>
    </row>
    <row r="7" spans="2:5" ht="12.75">
      <c r="B7" s="1">
        <v>3</v>
      </c>
      <c r="C7" t="s">
        <v>31</v>
      </c>
      <c r="D7" t="s">
        <v>6</v>
      </c>
      <c r="E7" s="9"/>
    </row>
    <row r="8" spans="2:5" ht="12.75">
      <c r="B8" s="1">
        <v>4</v>
      </c>
      <c r="C8" t="s">
        <v>117</v>
      </c>
      <c r="D8" t="s">
        <v>25</v>
      </c>
      <c r="E8" s="9"/>
    </row>
    <row r="9" spans="2:5" ht="12.75">
      <c r="B9" s="1">
        <v>5</v>
      </c>
      <c r="C9" t="s">
        <v>107</v>
      </c>
      <c r="D9" t="s">
        <v>101</v>
      </c>
      <c r="E9" s="9"/>
    </row>
    <row r="10" ht="12.75">
      <c r="E10" s="9"/>
    </row>
    <row r="11" ht="12.75">
      <c r="E11" s="2"/>
    </row>
    <row r="12" spans="1:5" ht="19.5">
      <c r="A12" s="4" t="s">
        <v>13</v>
      </c>
      <c r="E12" s="2"/>
    </row>
    <row r="13" spans="1:5" ht="19.5">
      <c r="A13" s="5">
        <v>0.43402777777777773</v>
      </c>
      <c r="B13" s="6" t="s">
        <v>2</v>
      </c>
      <c r="C13" s="7" t="s">
        <v>3</v>
      </c>
      <c r="D13" s="7" t="s">
        <v>4</v>
      </c>
      <c r="E13" s="8"/>
    </row>
    <row r="14" spans="2:5" ht="12.75">
      <c r="B14" s="1">
        <v>1</v>
      </c>
      <c r="C14" t="s">
        <v>119</v>
      </c>
      <c r="D14" t="s">
        <v>6</v>
      </c>
      <c r="E14" s="9"/>
    </row>
    <row r="15" spans="2:5" ht="12.75">
      <c r="B15" s="1">
        <v>2</v>
      </c>
      <c r="C15" t="s">
        <v>118</v>
      </c>
      <c r="D15" t="s">
        <v>28</v>
      </c>
      <c r="E15" s="9"/>
    </row>
    <row r="16" spans="2:5" ht="12.75">
      <c r="B16" s="1">
        <v>3</v>
      </c>
      <c r="C16" t="s">
        <v>29</v>
      </c>
      <c r="D16" t="s">
        <v>6</v>
      </c>
      <c r="E16" s="9"/>
    </row>
    <row r="17" spans="2:5" ht="12.75">
      <c r="B17" s="1">
        <v>4</v>
      </c>
      <c r="C17" t="s">
        <v>120</v>
      </c>
      <c r="D17" t="s">
        <v>10</v>
      </c>
      <c r="E17" s="9"/>
    </row>
    <row r="18" spans="5:8" ht="12.75">
      <c r="E18" s="9"/>
      <c r="H18" t="s">
        <v>164</v>
      </c>
    </row>
    <row r="19" ht="12.75">
      <c r="E19" s="9"/>
    </row>
    <row r="20" ht="12.75">
      <c r="E20" s="9"/>
    </row>
    <row r="21" spans="1:5" ht="19.5">
      <c r="A21" s="4"/>
      <c r="E21" s="2"/>
    </row>
    <row r="22" spans="1:5" ht="19.5">
      <c r="A22" s="5"/>
      <c r="B22" s="6"/>
      <c r="C22" s="7"/>
      <c r="D22" s="7"/>
      <c r="E22" s="8"/>
    </row>
    <row r="23" ht="12.75">
      <c r="E23" s="9"/>
    </row>
    <row r="24" ht="12.75">
      <c r="E24" s="9"/>
    </row>
    <row r="25" ht="12.75">
      <c r="E25" s="9"/>
    </row>
    <row r="26" ht="12.75">
      <c r="E26" s="9"/>
    </row>
    <row r="27" ht="12.75">
      <c r="E27" s="9"/>
    </row>
    <row r="28" ht="12.75">
      <c r="E28" s="9"/>
    </row>
    <row r="48" spans="1:5" ht="35.25">
      <c r="A48" s="42" t="s">
        <v>18</v>
      </c>
      <c r="B48" s="42"/>
      <c r="C48" s="42"/>
      <c r="D48" s="42"/>
      <c r="E48" s="42"/>
    </row>
    <row r="49" spans="1:5" ht="27.75">
      <c r="A49" s="43" t="str">
        <f>A2</f>
        <v>11. 50 m Rücken Allround Weiblich</v>
      </c>
      <c r="B49" s="43"/>
      <c r="C49" s="43"/>
      <c r="D49" s="43"/>
      <c r="E49" s="43"/>
    </row>
    <row r="50" spans="1:5" ht="27.75">
      <c r="A50" s="3"/>
      <c r="E50" s="2"/>
    </row>
    <row r="51" spans="2:5" ht="18.75">
      <c r="B51" s="6" t="s">
        <v>19</v>
      </c>
      <c r="C51" s="7" t="s">
        <v>3</v>
      </c>
      <c r="D51" s="7" t="s">
        <v>4</v>
      </c>
      <c r="E51" s="8" t="s">
        <v>20</v>
      </c>
    </row>
    <row r="52" spans="2:5" ht="12.75">
      <c r="B52" s="1">
        <v>1</v>
      </c>
      <c r="C52" t="s">
        <v>29</v>
      </c>
      <c r="D52" t="s">
        <v>6</v>
      </c>
      <c r="E52" s="2">
        <v>0.0008655092592592593</v>
      </c>
    </row>
    <row r="53" spans="2:5" ht="12.75">
      <c r="B53" s="1">
        <v>2</v>
      </c>
      <c r="C53" t="s">
        <v>119</v>
      </c>
      <c r="D53" t="s">
        <v>6</v>
      </c>
      <c r="E53" s="10">
        <v>0.0008778935185185184</v>
      </c>
    </row>
    <row r="54" spans="2:5" ht="12.75">
      <c r="B54" s="1">
        <v>3</v>
      </c>
      <c r="C54" t="s">
        <v>31</v>
      </c>
      <c r="D54" t="s">
        <v>6</v>
      </c>
      <c r="E54" s="2">
        <v>0.0008869212962962962</v>
      </c>
    </row>
    <row r="55" spans="2:5" ht="12.75">
      <c r="B55" s="1">
        <v>4</v>
      </c>
      <c r="C55" t="s">
        <v>117</v>
      </c>
      <c r="D55" t="s">
        <v>25</v>
      </c>
      <c r="E55" s="2">
        <v>0.000907175925925926</v>
      </c>
    </row>
    <row r="56" spans="2:5" ht="12.75">
      <c r="B56" s="1">
        <v>5</v>
      </c>
      <c r="C56" t="s">
        <v>120</v>
      </c>
      <c r="D56" t="s">
        <v>10</v>
      </c>
      <c r="E56" s="2">
        <v>0.0009712962962962964</v>
      </c>
    </row>
    <row r="57" spans="2:5" ht="12.75">
      <c r="B57" s="1">
        <v>6</v>
      </c>
      <c r="C57" t="s">
        <v>107</v>
      </c>
      <c r="D57" t="s">
        <v>101</v>
      </c>
      <c r="E57" s="2">
        <v>0.0011513888888888889</v>
      </c>
    </row>
    <row r="58" spans="2:5" ht="12.75">
      <c r="B58" s="1">
        <v>7</v>
      </c>
      <c r="C58" t="s">
        <v>116</v>
      </c>
      <c r="D58" t="s">
        <v>10</v>
      </c>
      <c r="E58" s="2">
        <v>0.0016112268518518518</v>
      </c>
    </row>
    <row r="59" spans="2:5" ht="12.75">
      <c r="B59" s="1">
        <v>8</v>
      </c>
      <c r="C59" t="s">
        <v>118</v>
      </c>
      <c r="D59" t="s">
        <v>28</v>
      </c>
      <c r="E59" s="2">
        <v>0.002277777777777778</v>
      </c>
    </row>
    <row r="60" spans="2:5" ht="12.75">
      <c r="B60" s="1">
        <v>9</v>
      </c>
      <c r="C60" t="s">
        <v>38</v>
      </c>
      <c r="D60" t="s">
        <v>28</v>
      </c>
      <c r="E60" s="2"/>
    </row>
    <row r="61" ht="12.75">
      <c r="E61" s="2"/>
    </row>
    <row r="62" ht="12.75">
      <c r="E62" s="2"/>
    </row>
    <row r="63" ht="12.75">
      <c r="E63" s="2"/>
    </row>
    <row r="64" ht="12.75">
      <c r="E64" s="2"/>
    </row>
    <row r="65" ht="12.75">
      <c r="E65" s="2"/>
    </row>
    <row r="66" ht="12.75">
      <c r="E66" s="2"/>
    </row>
    <row r="67" ht="12.75">
      <c r="E67" s="2"/>
    </row>
  </sheetData>
  <sheetProtection selectLockedCells="1" selectUnlockedCells="1"/>
  <mergeCells count="4">
    <mergeCell ref="A1:E1"/>
    <mergeCell ref="A2:E2"/>
    <mergeCell ref="A48:E48"/>
    <mergeCell ref="A49:E49"/>
  </mergeCells>
  <printOptions horizontalCentered="1"/>
  <pageMargins left="0.7875" right="0.7875" top="0.8861111111111111" bottom="1.025" header="0.7875" footer="0.7875"/>
  <pageSetup horizontalDpi="300" verticalDpi="300" orientation="portrait" paperSize="9" r:id="rId1"/>
  <headerFooter alignWithMargins="0">
    <oddFooter>&amp;CLandesjugendmeisterschaften 2009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E69"/>
  <sheetViews>
    <sheetView zoomScale="140" zoomScaleNormal="140" zoomScalePageLayoutView="0" workbookViewId="0" topLeftCell="A47">
      <selection activeCell="C52" sqref="C52:E60"/>
    </sheetView>
  </sheetViews>
  <sheetFormatPr defaultColWidth="11.57421875" defaultRowHeight="12.75"/>
  <cols>
    <col min="1" max="1" width="11.57421875" style="0" customWidth="1"/>
    <col min="2" max="2" width="11.57421875" style="1" customWidth="1"/>
    <col min="3" max="3" width="27.7109375" style="0" customWidth="1"/>
    <col min="4" max="4" width="14.140625" style="0" customWidth="1"/>
    <col min="5" max="5" width="12.57421875" style="10" customWidth="1"/>
  </cols>
  <sheetData>
    <row r="1" spans="1:5" ht="35.25">
      <c r="A1" s="42" t="s">
        <v>0</v>
      </c>
      <c r="B1" s="42"/>
      <c r="C1" s="42"/>
      <c r="D1" s="42"/>
      <c r="E1" s="42"/>
    </row>
    <row r="2" spans="1:5" ht="27.75">
      <c r="A2" s="43" t="s">
        <v>67</v>
      </c>
      <c r="B2" s="43"/>
      <c r="C2" s="43"/>
      <c r="D2" s="43"/>
      <c r="E2" s="43"/>
    </row>
    <row r="3" spans="1:4" ht="19.5">
      <c r="A3" s="18" t="s">
        <v>1</v>
      </c>
      <c r="B3" s="19"/>
      <c r="C3" s="20"/>
      <c r="D3" s="20"/>
    </row>
    <row r="4" spans="1:5" ht="19.5">
      <c r="A4" s="21">
        <v>0.4270833333333333</v>
      </c>
      <c r="B4" s="22" t="s">
        <v>2</v>
      </c>
      <c r="C4" s="23" t="s">
        <v>3</v>
      </c>
      <c r="D4" s="23" t="s">
        <v>4</v>
      </c>
      <c r="E4" s="8"/>
    </row>
    <row r="5" spans="1:5" ht="12.75">
      <c r="A5" s="20"/>
      <c r="B5" s="19">
        <v>1</v>
      </c>
      <c r="C5" s="20" t="s">
        <v>34</v>
      </c>
      <c r="D5" s="20" t="s">
        <v>8</v>
      </c>
      <c r="E5" s="9"/>
    </row>
    <row r="6" spans="1:5" ht="12.75">
      <c r="A6" s="20"/>
      <c r="B6" s="19">
        <v>2</v>
      </c>
      <c r="C6" s="20" t="s">
        <v>121</v>
      </c>
      <c r="D6" s="20" t="s">
        <v>12</v>
      </c>
      <c r="E6" s="9"/>
    </row>
    <row r="7" spans="1:5" ht="12.75">
      <c r="A7" s="20"/>
      <c r="B7" s="19">
        <v>3</v>
      </c>
      <c r="C7" s="20" t="s">
        <v>42</v>
      </c>
      <c r="D7" s="20" t="s">
        <v>6</v>
      </c>
      <c r="E7" s="9"/>
    </row>
    <row r="8" spans="1:5" ht="12.75">
      <c r="A8" s="20"/>
      <c r="B8" s="19">
        <v>4</v>
      </c>
      <c r="C8" s="20" t="s">
        <v>122</v>
      </c>
      <c r="D8" s="20" t="s">
        <v>10</v>
      </c>
      <c r="E8" s="9"/>
    </row>
    <row r="9" spans="1:5" ht="12.75">
      <c r="A9" s="20"/>
      <c r="B9" s="19">
        <v>5</v>
      </c>
      <c r="C9" s="20" t="s">
        <v>112</v>
      </c>
      <c r="D9" s="20" t="s">
        <v>101</v>
      </c>
      <c r="E9" s="9"/>
    </row>
    <row r="10" spans="1:5" ht="12.75">
      <c r="A10" s="20"/>
      <c r="B10" s="19">
        <v>7</v>
      </c>
      <c r="C10" s="20"/>
      <c r="D10" s="20"/>
      <c r="E10" s="9"/>
    </row>
    <row r="11" spans="1:5" ht="12.75">
      <c r="A11" s="20"/>
      <c r="B11" s="19"/>
      <c r="C11" s="20"/>
      <c r="D11" s="20"/>
      <c r="E11" s="2"/>
    </row>
    <row r="12" spans="1:5" ht="19.5">
      <c r="A12" s="18" t="s">
        <v>13</v>
      </c>
      <c r="B12" s="19"/>
      <c r="C12" s="20"/>
      <c r="D12" s="20"/>
      <c r="E12" s="2"/>
    </row>
    <row r="13" spans="1:5" ht="19.5">
      <c r="A13" s="21">
        <v>0.4305555555555556</v>
      </c>
      <c r="B13" s="22" t="s">
        <v>2</v>
      </c>
      <c r="C13" s="23" t="s">
        <v>3</v>
      </c>
      <c r="D13" s="23" t="s">
        <v>4</v>
      </c>
      <c r="E13" s="8"/>
    </row>
    <row r="14" spans="1:5" ht="12.75">
      <c r="A14" s="20"/>
      <c r="B14" s="19">
        <v>1</v>
      </c>
      <c r="C14" s="20" t="s">
        <v>123</v>
      </c>
      <c r="D14" s="20" t="s">
        <v>10</v>
      </c>
      <c r="E14" s="9"/>
    </row>
    <row r="15" spans="1:5" ht="12.75">
      <c r="A15" s="20"/>
      <c r="B15" s="19">
        <v>2</v>
      </c>
      <c r="C15" s="20" t="s">
        <v>124</v>
      </c>
      <c r="D15" s="20" t="s">
        <v>12</v>
      </c>
      <c r="E15" s="9"/>
    </row>
    <row r="16" spans="1:5" ht="12.75">
      <c r="A16" s="20"/>
      <c r="B16" s="19">
        <v>3</v>
      </c>
      <c r="C16" s="20" t="s">
        <v>43</v>
      </c>
      <c r="D16" s="20" t="s">
        <v>6</v>
      </c>
      <c r="E16" s="9"/>
    </row>
    <row r="17" spans="1:5" ht="12.75">
      <c r="A17" s="20"/>
      <c r="B17" s="19">
        <v>4</v>
      </c>
      <c r="C17" s="20" t="s">
        <v>125</v>
      </c>
      <c r="D17" s="20" t="s">
        <v>10</v>
      </c>
      <c r="E17" s="9"/>
    </row>
    <row r="18" spans="1:5" ht="12.75">
      <c r="A18" s="20"/>
      <c r="B18" s="19">
        <v>5</v>
      </c>
      <c r="C18" s="20"/>
      <c r="D18" s="20"/>
      <c r="E18" s="9"/>
    </row>
    <row r="19" ht="12.75">
      <c r="E19" s="9"/>
    </row>
    <row r="20" ht="12.75">
      <c r="E20" s="9"/>
    </row>
    <row r="21" spans="1:5" ht="12.75" customHeight="1">
      <c r="A21" s="4"/>
      <c r="E21" s="2"/>
    </row>
    <row r="22" spans="1:5" ht="12.75" customHeight="1">
      <c r="A22" s="5"/>
      <c r="B22" s="6"/>
      <c r="C22" s="7"/>
      <c r="D22" s="7"/>
      <c r="E22" s="8"/>
    </row>
    <row r="23" ht="12.75">
      <c r="E23" s="9"/>
    </row>
    <row r="24" ht="12.75">
      <c r="E24" s="9"/>
    </row>
    <row r="25" ht="12.75">
      <c r="E25" s="9"/>
    </row>
    <row r="26" ht="12.75">
      <c r="E26" s="9"/>
    </row>
    <row r="27" ht="12.75">
      <c r="E27" s="9"/>
    </row>
    <row r="28" ht="12.75">
      <c r="E28" s="9"/>
    </row>
    <row r="48" spans="1:5" ht="35.25">
      <c r="A48" s="42" t="s">
        <v>18</v>
      </c>
      <c r="B48" s="42"/>
      <c r="C48" s="42"/>
      <c r="D48" s="42"/>
      <c r="E48" s="42"/>
    </row>
    <row r="49" spans="1:5" ht="27.75">
      <c r="A49" s="43" t="str">
        <f>A2</f>
        <v>12. 50 m Rücken Allround Männlich</v>
      </c>
      <c r="B49" s="43"/>
      <c r="C49" s="43"/>
      <c r="D49" s="43"/>
      <c r="E49" s="43"/>
    </row>
    <row r="50" spans="1:5" ht="27.75">
      <c r="A50" s="3"/>
      <c r="E50" s="2"/>
    </row>
    <row r="51" spans="2:5" ht="18.75">
      <c r="B51" s="6" t="s">
        <v>19</v>
      </c>
      <c r="C51" s="7" t="s">
        <v>3</v>
      </c>
      <c r="D51" s="7" t="s">
        <v>4</v>
      </c>
      <c r="E51" s="8" t="s">
        <v>20</v>
      </c>
    </row>
    <row r="52" spans="2:5" ht="12.75">
      <c r="B52" s="1">
        <v>1</v>
      </c>
      <c r="C52" t="s">
        <v>112</v>
      </c>
      <c r="D52" t="s">
        <v>101</v>
      </c>
      <c r="E52" s="2">
        <v>0.0008116898148148149</v>
      </c>
    </row>
    <row r="53" spans="2:5" ht="12.75">
      <c r="B53" s="1">
        <v>2</v>
      </c>
      <c r="C53" t="s">
        <v>43</v>
      </c>
      <c r="D53" t="s">
        <v>6</v>
      </c>
      <c r="E53" s="2">
        <v>0.0008283564814814816</v>
      </c>
    </row>
    <row r="54" spans="2:5" ht="12.75">
      <c r="B54" s="1">
        <v>3</v>
      </c>
      <c r="C54" t="s">
        <v>42</v>
      </c>
      <c r="D54" t="s">
        <v>6</v>
      </c>
      <c r="E54" s="2">
        <v>0.00085</v>
      </c>
    </row>
    <row r="55" spans="2:5" ht="12.75">
      <c r="B55" s="1">
        <v>4</v>
      </c>
      <c r="C55" t="s">
        <v>34</v>
      </c>
      <c r="D55" t="s">
        <v>8</v>
      </c>
      <c r="E55" s="2">
        <v>0.000920601851851852</v>
      </c>
    </row>
    <row r="56" spans="2:5" ht="12.75">
      <c r="B56" s="1">
        <v>5</v>
      </c>
      <c r="C56" t="s">
        <v>123</v>
      </c>
      <c r="D56" t="s">
        <v>10</v>
      </c>
      <c r="E56" s="2">
        <v>0.0009304398148148149</v>
      </c>
    </row>
    <row r="57" spans="2:5" ht="12.75">
      <c r="B57" s="1">
        <v>6</v>
      </c>
      <c r="C57" t="s">
        <v>122</v>
      </c>
      <c r="D57" t="s">
        <v>10</v>
      </c>
      <c r="E57" s="2">
        <v>0.0010899305555555556</v>
      </c>
    </row>
    <row r="58" spans="2:5" ht="12.75">
      <c r="B58" s="1">
        <v>7</v>
      </c>
      <c r="C58" t="s">
        <v>124</v>
      </c>
      <c r="D58" t="s">
        <v>12</v>
      </c>
      <c r="E58" s="2">
        <v>0.0011383101851851851</v>
      </c>
    </row>
    <row r="59" spans="2:5" ht="12.75">
      <c r="B59" s="1">
        <v>8</v>
      </c>
      <c r="C59" t="s">
        <v>121</v>
      </c>
      <c r="D59" t="s">
        <v>12</v>
      </c>
      <c r="E59" s="2">
        <v>0.0012437499999999998</v>
      </c>
    </row>
    <row r="60" spans="2:5" ht="12.75">
      <c r="B60" s="1">
        <v>9</v>
      </c>
      <c r="C60" t="s">
        <v>125</v>
      </c>
      <c r="D60" t="s">
        <v>10</v>
      </c>
      <c r="E60" s="2">
        <v>0.001384375</v>
      </c>
    </row>
    <row r="61" ht="12.75">
      <c r="E61" s="2"/>
    </row>
    <row r="62" ht="12.75">
      <c r="E62" s="2"/>
    </row>
    <row r="63" ht="12.75">
      <c r="E63" s="2"/>
    </row>
    <row r="64" ht="12.75">
      <c r="E64" s="2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</sheetData>
  <sheetProtection selectLockedCells="1" selectUnlockedCells="1"/>
  <mergeCells count="4">
    <mergeCell ref="A1:E1"/>
    <mergeCell ref="A2:E2"/>
    <mergeCell ref="A48:E48"/>
    <mergeCell ref="A49:E49"/>
  </mergeCells>
  <printOptions horizontalCentered="1"/>
  <pageMargins left="0.7875" right="0.7875" top="0.8861111111111111" bottom="1.025" header="0.7875" footer="0.7875"/>
  <pageSetup horizontalDpi="300" verticalDpi="300" orientation="portrait" paperSize="9" r:id="rId1"/>
  <headerFooter alignWithMargins="0">
    <oddFooter>&amp;CLandesjugendmeisterschaften 2009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2060"/>
  </sheetPr>
  <dimension ref="A1:E68"/>
  <sheetViews>
    <sheetView zoomScale="130" zoomScaleNormal="130" zoomScalePageLayoutView="0" workbookViewId="0" topLeftCell="A51">
      <selection activeCell="C52" sqref="C52:E65"/>
    </sheetView>
  </sheetViews>
  <sheetFormatPr defaultColWidth="11.57421875" defaultRowHeight="12.75"/>
  <cols>
    <col min="1" max="1" width="11.57421875" style="0" customWidth="1"/>
    <col min="2" max="2" width="11.57421875" style="1" customWidth="1"/>
    <col min="3" max="3" width="27.7109375" style="0" customWidth="1"/>
    <col min="4" max="4" width="14.140625" style="0" customWidth="1"/>
    <col min="5" max="5" width="12.57421875" style="10" customWidth="1"/>
  </cols>
  <sheetData>
    <row r="1" spans="1:5" ht="35.25">
      <c r="A1" s="42" t="s">
        <v>0</v>
      </c>
      <c r="B1" s="42"/>
      <c r="C1" s="42"/>
      <c r="D1" s="42"/>
      <c r="E1" s="42"/>
    </row>
    <row r="2" spans="1:5" ht="27.75">
      <c r="A2" s="43" t="s">
        <v>68</v>
      </c>
      <c r="B2" s="43"/>
      <c r="C2" s="43"/>
      <c r="D2" s="43"/>
      <c r="E2" s="43"/>
    </row>
    <row r="3" ht="19.5">
      <c r="A3" s="4" t="s">
        <v>1</v>
      </c>
    </row>
    <row r="4" spans="1:5" ht="19.5">
      <c r="A4" s="5"/>
      <c r="B4" s="6" t="s">
        <v>2</v>
      </c>
      <c r="C4" s="7" t="s">
        <v>3</v>
      </c>
      <c r="D4" s="7" t="s">
        <v>4</v>
      </c>
      <c r="E4" s="8"/>
    </row>
    <row r="5" spans="2:5" ht="12.75">
      <c r="B5" s="1">
        <v>1</v>
      </c>
      <c r="C5" t="s">
        <v>52</v>
      </c>
      <c r="D5" t="s">
        <v>5</v>
      </c>
      <c r="E5" s="9"/>
    </row>
    <row r="6" spans="2:5" ht="12.75">
      <c r="B6" s="1">
        <v>2</v>
      </c>
      <c r="C6" t="s">
        <v>39</v>
      </c>
      <c r="D6" t="s">
        <v>28</v>
      </c>
      <c r="E6" s="9"/>
    </row>
    <row r="7" spans="2:5" ht="12.75">
      <c r="B7" s="1">
        <v>3</v>
      </c>
      <c r="C7" t="s">
        <v>126</v>
      </c>
      <c r="D7" t="s">
        <v>84</v>
      </c>
      <c r="E7" s="9"/>
    </row>
    <row r="8" spans="2:5" ht="12.75">
      <c r="B8" s="1">
        <v>4</v>
      </c>
      <c r="C8" t="s">
        <v>127</v>
      </c>
      <c r="D8" t="s">
        <v>25</v>
      </c>
      <c r="E8" s="9"/>
    </row>
    <row r="9" spans="2:5" ht="12.75">
      <c r="B9" s="1">
        <v>5</v>
      </c>
      <c r="C9" t="s">
        <v>128</v>
      </c>
      <c r="D9" t="s">
        <v>12</v>
      </c>
      <c r="E9" s="9"/>
    </row>
    <row r="10" ht="12.75">
      <c r="E10" s="9"/>
    </row>
    <row r="11" ht="12.75">
      <c r="E11" s="2"/>
    </row>
    <row r="12" spans="1:5" ht="19.5">
      <c r="A12" s="4" t="s">
        <v>13</v>
      </c>
      <c r="E12" s="2"/>
    </row>
    <row r="13" spans="1:5" ht="19.5">
      <c r="A13" s="5"/>
      <c r="B13" s="6" t="s">
        <v>2</v>
      </c>
      <c r="C13" s="7" t="s">
        <v>3</v>
      </c>
      <c r="D13" s="7" t="s">
        <v>4</v>
      </c>
      <c r="E13" s="8"/>
    </row>
    <row r="14" spans="2:5" ht="12.75">
      <c r="B14" s="1">
        <v>1</v>
      </c>
      <c r="C14" t="s">
        <v>53</v>
      </c>
      <c r="D14" t="s">
        <v>6</v>
      </c>
      <c r="E14" s="9"/>
    </row>
    <row r="15" spans="2:5" ht="12.75">
      <c r="B15" s="1">
        <v>2</v>
      </c>
      <c r="C15" t="s">
        <v>37</v>
      </c>
      <c r="D15" t="s">
        <v>12</v>
      </c>
      <c r="E15" s="9"/>
    </row>
    <row r="16" spans="2:5" ht="12.75">
      <c r="B16" s="1">
        <v>3</v>
      </c>
      <c r="C16" t="s">
        <v>129</v>
      </c>
      <c r="D16" t="s">
        <v>25</v>
      </c>
      <c r="E16" s="9"/>
    </row>
    <row r="17" spans="2:5" ht="12.75">
      <c r="B17" s="1">
        <v>4</v>
      </c>
      <c r="C17" t="s">
        <v>130</v>
      </c>
      <c r="D17" t="s">
        <v>28</v>
      </c>
      <c r="E17" s="9"/>
    </row>
    <row r="18" spans="2:5" ht="12.75">
      <c r="B18" s="1">
        <v>5</v>
      </c>
      <c r="C18" t="s">
        <v>50</v>
      </c>
      <c r="D18" t="s">
        <v>6</v>
      </c>
      <c r="E18" s="9"/>
    </row>
    <row r="19" ht="12.75">
      <c r="E19" s="9"/>
    </row>
    <row r="20" ht="12.75">
      <c r="E20" s="9"/>
    </row>
    <row r="21" spans="1:5" ht="19.5">
      <c r="A21" s="4" t="s">
        <v>16</v>
      </c>
      <c r="E21" s="2"/>
    </row>
    <row r="22" spans="1:5" ht="19.5">
      <c r="A22" s="5"/>
      <c r="B22" s="6" t="s">
        <v>2</v>
      </c>
      <c r="C22" s="7" t="s">
        <v>3</v>
      </c>
      <c r="D22" s="7" t="s">
        <v>4</v>
      </c>
      <c r="E22" s="8"/>
    </row>
    <row r="23" spans="2:5" ht="12.75">
      <c r="B23" s="1">
        <v>1</v>
      </c>
      <c r="C23" t="s">
        <v>40</v>
      </c>
      <c r="D23" t="s">
        <v>6</v>
      </c>
      <c r="E23" s="9"/>
    </row>
    <row r="24" spans="2:5" ht="12.75">
      <c r="B24" s="1">
        <v>2</v>
      </c>
      <c r="C24" t="s">
        <v>49</v>
      </c>
      <c r="D24" t="s">
        <v>5</v>
      </c>
      <c r="E24" s="9"/>
    </row>
    <row r="25" spans="2:5" ht="12.75">
      <c r="B25" s="1">
        <v>3</v>
      </c>
      <c r="C25" t="s">
        <v>51</v>
      </c>
      <c r="D25" t="s">
        <v>12</v>
      </c>
      <c r="E25" s="9"/>
    </row>
    <row r="26" spans="2:5" ht="12.75">
      <c r="B26" s="1">
        <v>4</v>
      </c>
      <c r="C26" t="s">
        <v>131</v>
      </c>
      <c r="D26" t="s">
        <v>6</v>
      </c>
      <c r="E26" s="9"/>
    </row>
    <row r="27" spans="2:5" ht="12.75">
      <c r="B27" s="1">
        <v>5</v>
      </c>
      <c r="E27" s="9"/>
    </row>
    <row r="28" ht="12.75">
      <c r="E28" s="9"/>
    </row>
    <row r="48" spans="1:5" ht="35.25">
      <c r="A48" s="42" t="s">
        <v>18</v>
      </c>
      <c r="B48" s="42"/>
      <c r="C48" s="42"/>
      <c r="D48" s="42"/>
      <c r="E48" s="42"/>
    </row>
    <row r="49" spans="1:5" ht="27.75">
      <c r="A49" s="43" t="str">
        <f>A2</f>
        <v>13. 50 m Freistil Fahrten Weiblich</v>
      </c>
      <c r="B49" s="43"/>
      <c r="C49" s="43"/>
      <c r="D49" s="43"/>
      <c r="E49" s="43"/>
    </row>
    <row r="50" spans="1:5" ht="27.75">
      <c r="A50" s="3"/>
      <c r="E50" s="2"/>
    </row>
    <row r="51" spans="2:5" ht="18.75">
      <c r="B51" s="6" t="s">
        <v>19</v>
      </c>
      <c r="C51" s="7" t="s">
        <v>3</v>
      </c>
      <c r="D51" s="7" t="s">
        <v>4</v>
      </c>
      <c r="E51" s="8" t="s">
        <v>20</v>
      </c>
    </row>
    <row r="52" spans="2:5" ht="12.75">
      <c r="B52" s="1">
        <v>1</v>
      </c>
      <c r="C52" t="s">
        <v>51</v>
      </c>
      <c r="D52" t="s">
        <v>12</v>
      </c>
      <c r="E52" s="2">
        <v>0.0005800925925925926</v>
      </c>
    </row>
    <row r="53" spans="2:5" ht="12.75">
      <c r="B53" s="1">
        <v>2</v>
      </c>
      <c r="C53" t="s">
        <v>37</v>
      </c>
      <c r="D53" t="s">
        <v>12</v>
      </c>
      <c r="E53" s="2">
        <v>0.0005951388888888889</v>
      </c>
    </row>
    <row r="54" spans="2:5" ht="12.75">
      <c r="B54" s="1">
        <v>3</v>
      </c>
      <c r="C54" t="s">
        <v>129</v>
      </c>
      <c r="D54" t="s">
        <v>25</v>
      </c>
      <c r="E54" s="2">
        <v>0.0007116898148148147</v>
      </c>
    </row>
    <row r="55" spans="2:5" ht="12.75">
      <c r="B55" s="1">
        <v>4</v>
      </c>
      <c r="C55" t="s">
        <v>49</v>
      </c>
      <c r="D55" t="s">
        <v>5</v>
      </c>
      <c r="E55" s="2">
        <v>0.000719675925925926</v>
      </c>
    </row>
    <row r="56" spans="2:5" ht="12.75">
      <c r="B56" s="1">
        <v>5</v>
      </c>
      <c r="C56" t="s">
        <v>126</v>
      </c>
      <c r="D56" t="s">
        <v>84</v>
      </c>
      <c r="E56" s="2">
        <v>0.0007206018518518519</v>
      </c>
    </row>
    <row r="57" spans="2:5" ht="12.75">
      <c r="B57" s="1">
        <v>6</v>
      </c>
      <c r="C57" t="s">
        <v>130</v>
      </c>
      <c r="D57" t="s">
        <v>28</v>
      </c>
      <c r="E57" s="2">
        <v>0.0007273148148148148</v>
      </c>
    </row>
    <row r="58" spans="2:5" ht="12.75">
      <c r="B58" s="1">
        <v>7</v>
      </c>
      <c r="C58" t="s">
        <v>50</v>
      </c>
      <c r="D58" t="s">
        <v>6</v>
      </c>
      <c r="E58" s="2">
        <v>0.0007320601851851853</v>
      </c>
    </row>
    <row r="59" spans="2:5" ht="12.75">
      <c r="B59" s="1">
        <v>8</v>
      </c>
      <c r="C59" t="s">
        <v>39</v>
      </c>
      <c r="D59" t="s">
        <v>28</v>
      </c>
      <c r="E59" s="2">
        <v>0.0007612268518518519</v>
      </c>
    </row>
    <row r="60" spans="2:5" ht="12.75">
      <c r="B60" s="1">
        <v>9</v>
      </c>
      <c r="C60" t="s">
        <v>53</v>
      </c>
      <c r="D60" t="s">
        <v>6</v>
      </c>
      <c r="E60" s="2">
        <v>0.0008142361111111111</v>
      </c>
    </row>
    <row r="61" spans="2:5" ht="12.75">
      <c r="B61" s="1">
        <v>10</v>
      </c>
      <c r="C61" t="s">
        <v>52</v>
      </c>
      <c r="D61" t="s">
        <v>5</v>
      </c>
      <c r="E61" s="2">
        <v>0.0008234953703703704</v>
      </c>
    </row>
    <row r="62" spans="2:5" ht="12.75">
      <c r="B62" s="1">
        <v>11</v>
      </c>
      <c r="C62" t="s">
        <v>127</v>
      </c>
      <c r="D62" t="s">
        <v>25</v>
      </c>
      <c r="E62" s="2">
        <v>0.000841898148148148</v>
      </c>
    </row>
    <row r="63" spans="2:5" ht="12.75">
      <c r="B63" s="1">
        <v>12</v>
      </c>
      <c r="C63" t="s">
        <v>40</v>
      </c>
      <c r="D63" t="s">
        <v>6</v>
      </c>
      <c r="E63" s="2">
        <v>0.0008436342592592594</v>
      </c>
    </row>
    <row r="64" spans="2:5" ht="12.75">
      <c r="B64" s="1">
        <v>13</v>
      </c>
      <c r="C64" t="s">
        <v>131</v>
      </c>
      <c r="D64" t="s">
        <v>6</v>
      </c>
      <c r="E64" s="2">
        <v>0.0008769675925925925</v>
      </c>
    </row>
    <row r="65" spans="2:5" ht="12.75">
      <c r="B65" s="1">
        <v>14</v>
      </c>
      <c r="C65" t="s">
        <v>128</v>
      </c>
      <c r="D65" t="s">
        <v>12</v>
      </c>
      <c r="E65" s="2">
        <v>0.0008958333333333334</v>
      </c>
    </row>
    <row r="66" ht="12.75">
      <c r="E66" s="2"/>
    </row>
    <row r="67" ht="12.75">
      <c r="E67" s="2"/>
    </row>
    <row r="68" ht="12.75">
      <c r="E68" s="2"/>
    </row>
  </sheetData>
  <sheetProtection selectLockedCells="1" selectUnlockedCells="1"/>
  <mergeCells count="4">
    <mergeCell ref="A1:E1"/>
    <mergeCell ref="A2:E2"/>
    <mergeCell ref="A48:E48"/>
    <mergeCell ref="A49:E49"/>
  </mergeCells>
  <printOptions horizontalCentered="1"/>
  <pageMargins left="0.7875" right="0.7875" top="0.8861111111111111" bottom="1.025" header="0.7875" footer="0.7875"/>
  <pageSetup horizontalDpi="300" verticalDpi="300" orientation="portrait" paperSize="9" r:id="rId1"/>
  <headerFooter alignWithMargins="0">
    <oddFooter>&amp;CLandesjugendmeisterschaften 2009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E69"/>
  <sheetViews>
    <sheetView zoomScale="130" zoomScaleNormal="130" zoomScalePageLayoutView="0" workbookViewId="0" topLeftCell="A49">
      <selection activeCell="C53" sqref="C53:E63"/>
    </sheetView>
  </sheetViews>
  <sheetFormatPr defaultColWidth="11.57421875" defaultRowHeight="12.75"/>
  <cols>
    <col min="1" max="1" width="11.57421875" style="0" customWidth="1"/>
    <col min="2" max="2" width="11.57421875" style="1" customWidth="1"/>
    <col min="3" max="3" width="27.7109375" style="0" customWidth="1"/>
    <col min="4" max="4" width="14.140625" style="0" customWidth="1"/>
    <col min="5" max="5" width="12.57421875" style="10" customWidth="1"/>
  </cols>
  <sheetData>
    <row r="1" spans="1:5" ht="35.25">
      <c r="A1" s="42" t="s">
        <v>0</v>
      </c>
      <c r="B1" s="42"/>
      <c r="C1" s="42"/>
      <c r="D1" s="42"/>
      <c r="E1" s="42"/>
    </row>
    <row r="2" spans="1:5" ht="27.75">
      <c r="A2" s="43" t="s">
        <v>69</v>
      </c>
      <c r="B2" s="43"/>
      <c r="C2" s="43"/>
      <c r="D2" s="43"/>
      <c r="E2" s="43"/>
    </row>
    <row r="3" ht="19.5">
      <c r="A3" s="4" t="s">
        <v>1</v>
      </c>
    </row>
    <row r="4" spans="1:5" ht="19.5">
      <c r="A4" s="5"/>
      <c r="B4" s="6" t="s">
        <v>2</v>
      </c>
      <c r="C4" s="7" t="s">
        <v>3</v>
      </c>
      <c r="D4" s="7" t="s">
        <v>4</v>
      </c>
      <c r="E4" s="8"/>
    </row>
    <row r="5" spans="2:5" ht="12.75">
      <c r="B5" s="1">
        <v>1</v>
      </c>
      <c r="C5" t="s">
        <v>134</v>
      </c>
      <c r="D5" t="s">
        <v>6</v>
      </c>
      <c r="E5" s="9"/>
    </row>
    <row r="6" spans="2:5" ht="12.75">
      <c r="B6" s="1">
        <v>2</v>
      </c>
      <c r="C6" t="s">
        <v>133</v>
      </c>
      <c r="D6" t="s">
        <v>28</v>
      </c>
      <c r="E6" s="9"/>
    </row>
    <row r="7" spans="2:5" ht="12.75">
      <c r="B7" s="1">
        <v>3</v>
      </c>
      <c r="C7" t="s">
        <v>47</v>
      </c>
      <c r="D7" t="s">
        <v>12</v>
      </c>
      <c r="E7" s="9"/>
    </row>
    <row r="8" spans="2:5" ht="12.75">
      <c r="B8" s="1">
        <v>4</v>
      </c>
      <c r="C8" t="s">
        <v>48</v>
      </c>
      <c r="D8" t="s">
        <v>5</v>
      </c>
      <c r="E8" s="9"/>
    </row>
    <row r="9" spans="2:5" ht="12.75">
      <c r="B9" s="1">
        <v>5</v>
      </c>
      <c r="E9" s="9"/>
    </row>
    <row r="10" ht="12.75">
      <c r="E10" s="9"/>
    </row>
    <row r="11" ht="12.75">
      <c r="E11" s="2"/>
    </row>
    <row r="12" spans="1:5" ht="19.5">
      <c r="A12" s="4" t="s">
        <v>13</v>
      </c>
      <c r="E12" s="2"/>
    </row>
    <row r="13" spans="1:5" ht="19.5">
      <c r="A13" s="5"/>
      <c r="B13" s="6" t="s">
        <v>2</v>
      </c>
      <c r="C13" s="7" t="s">
        <v>3</v>
      </c>
      <c r="D13" s="7" t="s">
        <v>4</v>
      </c>
      <c r="E13" s="8"/>
    </row>
    <row r="14" spans="2:5" ht="12.75">
      <c r="B14" s="1">
        <v>1</v>
      </c>
      <c r="C14" t="s">
        <v>135</v>
      </c>
      <c r="D14" t="s">
        <v>10</v>
      </c>
      <c r="E14" s="9"/>
    </row>
    <row r="15" spans="2:5" ht="12.75">
      <c r="B15" s="1">
        <v>2</v>
      </c>
      <c r="C15" t="s">
        <v>44</v>
      </c>
      <c r="D15" t="s">
        <v>5</v>
      </c>
      <c r="E15" s="9"/>
    </row>
    <row r="16" spans="2:5" ht="12.75">
      <c r="B16" s="1">
        <v>3</v>
      </c>
      <c r="C16" t="s">
        <v>46</v>
      </c>
      <c r="D16" t="s">
        <v>6</v>
      </c>
      <c r="E16" s="9"/>
    </row>
    <row r="17" spans="2:5" ht="12.75">
      <c r="B17" s="1">
        <v>4</v>
      </c>
      <c r="C17" t="s">
        <v>136</v>
      </c>
      <c r="D17" t="s">
        <v>32</v>
      </c>
      <c r="E17" s="9"/>
    </row>
    <row r="18" spans="2:5" ht="12.75">
      <c r="B18" s="1">
        <v>5</v>
      </c>
      <c r="E18" s="9"/>
    </row>
    <row r="19" ht="12.75">
      <c r="E19" s="9"/>
    </row>
    <row r="20" ht="12.75">
      <c r="E20" s="9"/>
    </row>
    <row r="21" spans="1:5" ht="19.5">
      <c r="A21" s="4" t="s">
        <v>16</v>
      </c>
      <c r="E21" s="2"/>
    </row>
    <row r="22" spans="1:5" ht="19.5">
      <c r="A22" s="5"/>
      <c r="B22" s="6" t="s">
        <v>2</v>
      </c>
      <c r="C22" s="7" t="s">
        <v>3</v>
      </c>
      <c r="D22" s="7" t="s">
        <v>4</v>
      </c>
      <c r="E22" s="8"/>
    </row>
    <row r="23" spans="2:5" ht="12.75">
      <c r="B23" s="1">
        <v>1</v>
      </c>
      <c r="C23" t="s">
        <v>137</v>
      </c>
      <c r="D23" t="s">
        <v>25</v>
      </c>
      <c r="E23" s="9"/>
    </row>
    <row r="24" spans="2:5" ht="12.75">
      <c r="B24" s="1">
        <v>2</v>
      </c>
      <c r="C24" t="s">
        <v>132</v>
      </c>
      <c r="D24" t="s">
        <v>5</v>
      </c>
      <c r="E24" s="9"/>
    </row>
    <row r="25" spans="2:5" ht="12.75">
      <c r="B25" s="1">
        <v>3</v>
      </c>
      <c r="C25" t="s">
        <v>45</v>
      </c>
      <c r="D25" t="s">
        <v>6</v>
      </c>
      <c r="E25" s="9"/>
    </row>
    <row r="26" spans="2:5" ht="12.75">
      <c r="B26" s="1">
        <v>4</v>
      </c>
      <c r="E26" s="9"/>
    </row>
    <row r="27" spans="2:5" ht="12.75">
      <c r="B27" s="1">
        <v>5</v>
      </c>
      <c r="E27" s="9"/>
    </row>
    <row r="28" ht="12.75">
      <c r="E28" s="9"/>
    </row>
    <row r="48" spans="1:5" ht="35.25">
      <c r="A48" s="42" t="s">
        <v>18</v>
      </c>
      <c r="B48" s="42"/>
      <c r="C48" s="42"/>
      <c r="D48" s="42"/>
      <c r="E48" s="42"/>
    </row>
    <row r="49" spans="1:5" ht="27.75">
      <c r="A49" s="43" t="str">
        <f>A2</f>
        <v>14. 50 m Freistil Fahrten Männlich</v>
      </c>
      <c r="B49" s="43"/>
      <c r="C49" s="43"/>
      <c r="D49" s="43"/>
      <c r="E49" s="43"/>
    </row>
    <row r="50" spans="1:5" ht="27.75">
      <c r="A50" s="3"/>
      <c r="E50" s="2"/>
    </row>
    <row r="51" spans="2:5" ht="18.75">
      <c r="B51" s="6" t="s">
        <v>19</v>
      </c>
      <c r="C51" s="7" t="s">
        <v>3</v>
      </c>
      <c r="D51" s="7" t="s">
        <v>4</v>
      </c>
      <c r="E51" s="8" t="s">
        <v>20</v>
      </c>
    </row>
    <row r="52" ht="12.75">
      <c r="E52" s="2"/>
    </row>
    <row r="53" spans="2:5" ht="12.75">
      <c r="B53" s="1">
        <v>1</v>
      </c>
      <c r="C53" t="s">
        <v>48</v>
      </c>
      <c r="D53" t="s">
        <v>5</v>
      </c>
      <c r="E53" s="2">
        <v>0.0004641203703703704</v>
      </c>
    </row>
    <row r="54" spans="2:5" ht="12.75">
      <c r="B54" s="1">
        <v>2</v>
      </c>
      <c r="C54" t="s">
        <v>47</v>
      </c>
      <c r="D54" t="s">
        <v>12</v>
      </c>
      <c r="E54" s="2">
        <v>0.000575462962962963</v>
      </c>
    </row>
    <row r="55" spans="2:5" ht="12.75">
      <c r="B55" s="1">
        <v>3</v>
      </c>
      <c r="C55" t="s">
        <v>137</v>
      </c>
      <c r="D55" t="s">
        <v>25</v>
      </c>
      <c r="E55" s="2">
        <v>0.0005890046296296295</v>
      </c>
    </row>
    <row r="56" spans="2:5" ht="12.75">
      <c r="B56" s="1">
        <v>4</v>
      </c>
      <c r="C56" t="s">
        <v>46</v>
      </c>
      <c r="D56" t="s">
        <v>6</v>
      </c>
      <c r="E56" s="2">
        <v>0.0006114583333333333</v>
      </c>
    </row>
    <row r="57" spans="2:5" ht="12.75">
      <c r="B57" s="1">
        <v>5</v>
      </c>
      <c r="C57" t="s">
        <v>44</v>
      </c>
      <c r="D57" t="s">
        <v>5</v>
      </c>
      <c r="E57" s="2">
        <v>0.0006351851851851852</v>
      </c>
    </row>
    <row r="58" spans="2:5" ht="12.75">
      <c r="B58" s="1">
        <v>6</v>
      </c>
      <c r="C58" t="s">
        <v>133</v>
      </c>
      <c r="D58" t="s">
        <v>28</v>
      </c>
      <c r="E58" s="2">
        <v>0.0008282407407407408</v>
      </c>
    </row>
    <row r="59" spans="2:5" ht="12.75">
      <c r="B59" s="1">
        <v>7</v>
      </c>
      <c r="C59" t="s">
        <v>134</v>
      </c>
      <c r="D59" t="s">
        <v>6</v>
      </c>
      <c r="E59" s="2">
        <v>0.0008405092592592592</v>
      </c>
    </row>
    <row r="60" spans="2:5" ht="12.75">
      <c r="B60" s="1">
        <v>8</v>
      </c>
      <c r="C60" t="s">
        <v>135</v>
      </c>
      <c r="D60" t="s">
        <v>10</v>
      </c>
      <c r="E60" s="2">
        <v>0.0008778935185185184</v>
      </c>
    </row>
    <row r="61" spans="2:5" ht="12.75">
      <c r="B61" s="1">
        <v>9</v>
      </c>
      <c r="C61" t="s">
        <v>132</v>
      </c>
      <c r="D61" t="s">
        <v>5</v>
      </c>
      <c r="E61" s="2">
        <v>0.0009533564814814816</v>
      </c>
    </row>
    <row r="62" spans="2:5" ht="12.75">
      <c r="B62" s="1">
        <v>10</v>
      </c>
      <c r="C62" t="s">
        <v>136</v>
      </c>
      <c r="D62" t="s">
        <v>32</v>
      </c>
      <c r="E62" s="2">
        <v>0.0009577546296296296</v>
      </c>
    </row>
    <row r="63" spans="2:5" ht="12.75">
      <c r="B63" s="1">
        <v>11</v>
      </c>
      <c r="C63" t="s">
        <v>45</v>
      </c>
      <c r="D63" t="s">
        <v>6</v>
      </c>
      <c r="E63" s="2"/>
    </row>
    <row r="64" ht="12.75">
      <c r="E64" s="2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</sheetData>
  <sheetProtection selectLockedCells="1" selectUnlockedCells="1"/>
  <mergeCells count="4">
    <mergeCell ref="A1:E1"/>
    <mergeCell ref="A2:E2"/>
    <mergeCell ref="A48:E48"/>
    <mergeCell ref="A49:E49"/>
  </mergeCells>
  <printOptions horizontalCentered="1"/>
  <pageMargins left="0.7875" right="0.7875" top="0.8861111111111111" bottom="1.025" header="0.7875" footer="0.7875"/>
  <pageSetup horizontalDpi="300" verticalDpi="300" orientation="portrait" paperSize="9" r:id="rId1"/>
  <headerFooter alignWithMargins="0">
    <oddFooter>&amp;CLandesjugendmeisterschaften 2009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E76"/>
  <sheetViews>
    <sheetView zoomScale="110" zoomScaleNormal="110" zoomScalePageLayoutView="0" workbookViewId="0" topLeftCell="A52">
      <selection activeCell="C74" sqref="C74"/>
    </sheetView>
  </sheetViews>
  <sheetFormatPr defaultColWidth="11.57421875" defaultRowHeight="12.75"/>
  <cols>
    <col min="1" max="1" width="11.57421875" style="0" customWidth="1"/>
    <col min="2" max="2" width="11.57421875" style="1" customWidth="1"/>
    <col min="3" max="3" width="27.7109375" style="0" customWidth="1"/>
    <col min="4" max="4" width="14.140625" style="0" customWidth="1"/>
    <col min="5" max="5" width="12.57421875" style="10" customWidth="1"/>
  </cols>
  <sheetData>
    <row r="1" spans="1:5" ht="35.25">
      <c r="A1" s="42" t="s">
        <v>0</v>
      </c>
      <c r="B1" s="42"/>
      <c r="C1" s="42"/>
      <c r="D1" s="42"/>
      <c r="E1" s="42"/>
    </row>
    <row r="2" spans="1:5" ht="27.75">
      <c r="A2" s="43" t="s">
        <v>70</v>
      </c>
      <c r="B2" s="43"/>
      <c r="C2" s="43"/>
      <c r="D2" s="43"/>
      <c r="E2" s="43"/>
    </row>
    <row r="3" ht="19.5">
      <c r="A3" s="4" t="s">
        <v>1</v>
      </c>
    </row>
    <row r="4" spans="1:5" ht="19.5">
      <c r="A4" s="5"/>
      <c r="B4" s="6" t="s">
        <v>2</v>
      </c>
      <c r="C4" s="7" t="s">
        <v>3</v>
      </c>
      <c r="D4" s="7" t="s">
        <v>4</v>
      </c>
      <c r="E4" s="8"/>
    </row>
    <row r="5" spans="2:5" ht="12.75">
      <c r="B5" s="1">
        <v>1</v>
      </c>
      <c r="C5" t="s">
        <v>76</v>
      </c>
      <c r="D5" t="s">
        <v>5</v>
      </c>
      <c r="E5" s="9"/>
    </row>
    <row r="6" spans="2:5" ht="12.75">
      <c r="B6" s="1">
        <v>2</v>
      </c>
      <c r="C6" t="s">
        <v>77</v>
      </c>
      <c r="D6" t="s">
        <v>6</v>
      </c>
      <c r="E6" s="9"/>
    </row>
    <row r="7" spans="2:5" ht="12.75">
      <c r="B7" s="1">
        <v>3</v>
      </c>
      <c r="C7" t="s">
        <v>7</v>
      </c>
      <c r="D7" t="s">
        <v>8</v>
      </c>
      <c r="E7" s="9"/>
    </row>
    <row r="8" spans="2:5" ht="12.75">
      <c r="B8" s="1">
        <v>4</v>
      </c>
      <c r="C8" t="s">
        <v>9</v>
      </c>
      <c r="D8" t="s">
        <v>10</v>
      </c>
      <c r="E8" s="9"/>
    </row>
    <row r="9" spans="2:5" ht="12.75">
      <c r="B9" s="1">
        <v>5</v>
      </c>
      <c r="C9" t="s">
        <v>107</v>
      </c>
      <c r="D9" t="s">
        <v>101</v>
      </c>
      <c r="E9" s="9"/>
    </row>
    <row r="10" ht="12.75">
      <c r="E10" s="9"/>
    </row>
    <row r="11" ht="12.75">
      <c r="E11" s="2"/>
    </row>
    <row r="12" spans="1:5" ht="19.5">
      <c r="A12" s="4" t="s">
        <v>13</v>
      </c>
      <c r="E12" s="2"/>
    </row>
    <row r="13" spans="1:5" ht="19.5">
      <c r="A13" s="5"/>
      <c r="B13" s="6" t="s">
        <v>2</v>
      </c>
      <c r="C13" s="7" t="s">
        <v>3</v>
      </c>
      <c r="D13" s="7" t="s">
        <v>4</v>
      </c>
      <c r="E13" s="8"/>
    </row>
    <row r="14" spans="2:5" ht="12.75">
      <c r="B14" s="1">
        <v>1</v>
      </c>
      <c r="C14" t="s">
        <v>14</v>
      </c>
      <c r="D14" t="s">
        <v>10</v>
      </c>
      <c r="E14" s="9"/>
    </row>
    <row r="15" spans="2:5" ht="12.75">
      <c r="B15" s="1">
        <v>2</v>
      </c>
      <c r="C15" t="s">
        <v>78</v>
      </c>
      <c r="D15" t="s">
        <v>32</v>
      </c>
      <c r="E15" s="9"/>
    </row>
    <row r="16" spans="2:5" ht="12.75">
      <c r="B16" s="1">
        <v>3</v>
      </c>
      <c r="C16" t="s">
        <v>15</v>
      </c>
      <c r="D16" t="s">
        <v>6</v>
      </c>
      <c r="E16" s="9"/>
    </row>
    <row r="17" spans="2:5" ht="12.75">
      <c r="B17" s="1">
        <v>4</v>
      </c>
      <c r="C17" t="s">
        <v>27</v>
      </c>
      <c r="D17" t="s">
        <v>10</v>
      </c>
      <c r="E17" s="9"/>
    </row>
    <row r="18" spans="2:5" ht="12.75">
      <c r="B18" s="1">
        <v>5</v>
      </c>
      <c r="C18" t="s">
        <v>79</v>
      </c>
      <c r="D18" t="s">
        <v>28</v>
      </c>
      <c r="E18" s="9"/>
    </row>
    <row r="19" ht="12.75">
      <c r="E19" s="9"/>
    </row>
    <row r="20" ht="12.75">
      <c r="E20" s="9"/>
    </row>
    <row r="21" spans="1:5" ht="19.5">
      <c r="A21" s="4" t="s">
        <v>16</v>
      </c>
      <c r="E21" s="2"/>
    </row>
    <row r="22" spans="1:5" ht="19.5">
      <c r="A22" s="5"/>
      <c r="B22" s="6" t="s">
        <v>2</v>
      </c>
      <c r="C22" s="7" t="s">
        <v>3</v>
      </c>
      <c r="D22" s="7" t="s">
        <v>4</v>
      </c>
      <c r="E22" s="8"/>
    </row>
    <row r="23" spans="2:5" ht="12.75">
      <c r="B23" s="1">
        <v>1</v>
      </c>
      <c r="C23" t="s">
        <v>30</v>
      </c>
      <c r="D23" t="s">
        <v>10</v>
      </c>
      <c r="E23" s="9"/>
    </row>
    <row r="24" spans="2:5" ht="12.75">
      <c r="B24" s="1">
        <v>2</v>
      </c>
      <c r="C24" t="s">
        <v>80</v>
      </c>
      <c r="D24" t="s">
        <v>5</v>
      </c>
      <c r="E24" s="9"/>
    </row>
    <row r="25" spans="2:5" ht="12.75">
      <c r="B25" s="1">
        <v>3</v>
      </c>
      <c r="C25" t="s">
        <v>81</v>
      </c>
      <c r="D25" t="s">
        <v>28</v>
      </c>
      <c r="E25" s="9"/>
    </row>
    <row r="26" spans="2:5" ht="12.75">
      <c r="B26" s="1">
        <v>4</v>
      </c>
      <c r="C26" t="s">
        <v>83</v>
      </c>
      <c r="D26" t="s">
        <v>84</v>
      </c>
      <c r="E26" s="9"/>
    </row>
    <row r="27" spans="2:5" ht="12.75">
      <c r="B27" s="1">
        <v>5</v>
      </c>
      <c r="C27" t="s">
        <v>82</v>
      </c>
      <c r="D27" t="s">
        <v>10</v>
      </c>
      <c r="E27" s="9"/>
    </row>
    <row r="28" spans="3:5" ht="12.75">
      <c r="C28" s="11"/>
      <c r="E28" s="9"/>
    </row>
    <row r="29" ht="19.5">
      <c r="A29" s="13" t="s">
        <v>85</v>
      </c>
    </row>
    <row r="30" spans="1:4" ht="19.5">
      <c r="A30" s="5"/>
      <c r="B30" s="6" t="s">
        <v>2</v>
      </c>
      <c r="C30" s="7" t="s">
        <v>3</v>
      </c>
      <c r="D30" s="7" t="s">
        <v>86</v>
      </c>
    </row>
    <row r="31" spans="2:4" ht="12.75">
      <c r="B31" s="1">
        <v>1</v>
      </c>
      <c r="C31" t="s">
        <v>108</v>
      </c>
      <c r="D31" t="s">
        <v>101</v>
      </c>
    </row>
    <row r="32" spans="2:4" ht="12.75">
      <c r="B32" s="1">
        <v>2</v>
      </c>
      <c r="C32" t="s">
        <v>87</v>
      </c>
      <c r="D32" t="s">
        <v>5</v>
      </c>
    </row>
    <row r="33" spans="2:4" ht="12.75">
      <c r="B33" s="1">
        <v>3</v>
      </c>
      <c r="C33" t="s">
        <v>88</v>
      </c>
      <c r="D33" t="s">
        <v>28</v>
      </c>
    </row>
    <row r="34" spans="2:4" ht="12.75">
      <c r="B34" s="1">
        <v>4</v>
      </c>
      <c r="C34" t="s">
        <v>89</v>
      </c>
      <c r="D34" t="s">
        <v>10</v>
      </c>
    </row>
    <row r="35" spans="2:4" ht="12.75">
      <c r="B35" s="1">
        <v>5</v>
      </c>
      <c r="C35" t="s">
        <v>90</v>
      </c>
      <c r="D35" t="s">
        <v>84</v>
      </c>
    </row>
    <row r="36" spans="1:4" ht="19.5">
      <c r="A36" s="13" t="s">
        <v>91</v>
      </c>
      <c r="B36" s="6"/>
      <c r="C36" s="7"/>
      <c r="D36" s="7"/>
    </row>
    <row r="37" spans="1:4" ht="19.5">
      <c r="A37" s="5"/>
      <c r="B37" s="6" t="s">
        <v>2</v>
      </c>
      <c r="C37" s="7" t="s">
        <v>3</v>
      </c>
      <c r="D37" s="7" t="s">
        <v>86</v>
      </c>
    </row>
    <row r="38" spans="2:4" ht="12.75">
      <c r="B38" s="1">
        <v>1</v>
      </c>
      <c r="C38" t="s">
        <v>92</v>
      </c>
      <c r="D38" t="s">
        <v>84</v>
      </c>
    </row>
    <row r="39" spans="2:4" ht="12.75">
      <c r="B39" s="1">
        <v>2</v>
      </c>
      <c r="C39" t="s">
        <v>11</v>
      </c>
      <c r="D39" t="s">
        <v>6</v>
      </c>
    </row>
    <row r="40" spans="2:4" ht="12.75">
      <c r="B40" s="1">
        <v>3</v>
      </c>
      <c r="C40" t="s">
        <v>93</v>
      </c>
      <c r="D40" t="s">
        <v>28</v>
      </c>
    </row>
    <row r="41" spans="2:4" ht="12.75">
      <c r="B41" s="1">
        <v>4</v>
      </c>
      <c r="C41" t="s">
        <v>17</v>
      </c>
      <c r="D41" t="s">
        <v>10</v>
      </c>
    </row>
    <row r="42" spans="2:4" ht="12.75">
      <c r="B42" s="1">
        <v>5</v>
      </c>
      <c r="C42" t="s">
        <v>109</v>
      </c>
      <c r="D42" t="s">
        <v>101</v>
      </c>
    </row>
    <row r="48" spans="1:5" ht="35.25">
      <c r="A48" s="42" t="s">
        <v>18</v>
      </c>
      <c r="B48" s="42"/>
      <c r="C48" s="42"/>
      <c r="D48" s="42"/>
      <c r="E48" s="42"/>
    </row>
    <row r="49" spans="1:5" ht="27.75">
      <c r="A49" s="43" t="str">
        <f>A2</f>
        <v>15. 25 m Rettungspuppe Helfer Weiblich</v>
      </c>
      <c r="B49" s="43"/>
      <c r="C49" s="43"/>
      <c r="D49" s="43"/>
      <c r="E49" s="43"/>
    </row>
    <row r="50" spans="1:5" ht="27.75">
      <c r="A50" s="3"/>
      <c r="E50" s="2"/>
    </row>
    <row r="51" spans="2:5" ht="18.75">
      <c r="B51" s="6" t="s">
        <v>19</v>
      </c>
      <c r="C51" s="7" t="s">
        <v>3</v>
      </c>
      <c r="D51" s="7" t="s">
        <v>4</v>
      </c>
      <c r="E51" s="8" t="s">
        <v>20</v>
      </c>
    </row>
    <row r="52" spans="2:5" ht="12.75">
      <c r="B52" s="1">
        <v>1</v>
      </c>
      <c r="C52" t="s">
        <v>109</v>
      </c>
      <c r="D52" t="s">
        <v>101</v>
      </c>
      <c r="E52" s="10">
        <v>0.0006077546296296296</v>
      </c>
    </row>
    <row r="53" spans="2:5" ht="12.75">
      <c r="B53" s="1">
        <v>2</v>
      </c>
      <c r="C53" t="s">
        <v>14</v>
      </c>
      <c r="D53" t="s">
        <v>10</v>
      </c>
      <c r="E53" s="2">
        <v>0.0006293981481481481</v>
      </c>
    </row>
    <row r="54" spans="2:5" ht="12.75">
      <c r="B54" s="1">
        <v>3</v>
      </c>
      <c r="C54" t="s">
        <v>9</v>
      </c>
      <c r="D54" t="s">
        <v>10</v>
      </c>
      <c r="E54" s="2">
        <v>0.0006578703703703704</v>
      </c>
    </row>
    <row r="55" spans="2:5" ht="12.75">
      <c r="B55" s="1">
        <v>4</v>
      </c>
      <c r="C55" t="s">
        <v>108</v>
      </c>
      <c r="D55" t="s">
        <v>101</v>
      </c>
      <c r="E55" s="2">
        <v>0.0006655092592592594</v>
      </c>
    </row>
    <row r="56" spans="2:5" ht="12.75">
      <c r="B56" s="1">
        <v>5</v>
      </c>
      <c r="C56" t="s">
        <v>11</v>
      </c>
      <c r="D56" t="s">
        <v>6</v>
      </c>
      <c r="E56" s="10">
        <v>0.0006730324074074073</v>
      </c>
    </row>
    <row r="57" spans="2:5" ht="12.75">
      <c r="B57" s="1">
        <v>6</v>
      </c>
      <c r="C57" t="s">
        <v>77</v>
      </c>
      <c r="D57" t="s">
        <v>6</v>
      </c>
      <c r="E57" s="2">
        <v>0.0006840277777777778</v>
      </c>
    </row>
    <row r="58" spans="2:5" ht="12.75">
      <c r="B58" s="1">
        <v>7</v>
      </c>
      <c r="C58" t="s">
        <v>17</v>
      </c>
      <c r="D58" t="s">
        <v>10</v>
      </c>
      <c r="E58" s="10">
        <v>0.0007033564814814815</v>
      </c>
    </row>
    <row r="59" spans="2:5" ht="12.75">
      <c r="B59" s="1">
        <v>8</v>
      </c>
      <c r="C59" t="s">
        <v>80</v>
      </c>
      <c r="D59" t="s">
        <v>5</v>
      </c>
      <c r="E59" s="2">
        <v>0.0007186342592592592</v>
      </c>
    </row>
    <row r="60" spans="2:5" ht="12.75">
      <c r="B60" s="1">
        <v>9</v>
      </c>
      <c r="C60" t="s">
        <v>88</v>
      </c>
      <c r="D60" t="s">
        <v>28</v>
      </c>
      <c r="E60" s="2">
        <v>0.0007216435185185185</v>
      </c>
    </row>
    <row r="61" spans="2:5" ht="12.75">
      <c r="B61" s="1">
        <v>10</v>
      </c>
      <c r="C61" t="s">
        <v>82</v>
      </c>
      <c r="D61" t="s">
        <v>10</v>
      </c>
      <c r="E61" s="2">
        <v>0.0008025462962962963</v>
      </c>
    </row>
    <row r="62" spans="2:5" ht="12.75">
      <c r="B62" s="1">
        <v>11</v>
      </c>
      <c r="C62" t="s">
        <v>92</v>
      </c>
      <c r="D62" t="s">
        <v>84</v>
      </c>
      <c r="E62" s="10">
        <v>0.0008065972222222221</v>
      </c>
    </row>
    <row r="63" spans="2:5" ht="12.75">
      <c r="B63" s="1">
        <v>12</v>
      </c>
      <c r="C63" t="s">
        <v>78</v>
      </c>
      <c r="D63" t="s">
        <v>32</v>
      </c>
      <c r="E63" s="2">
        <v>0.0008190972222222223</v>
      </c>
    </row>
    <row r="64" spans="2:5" ht="12.75">
      <c r="B64" s="1">
        <v>13</v>
      </c>
      <c r="C64" t="s">
        <v>15</v>
      </c>
      <c r="D64" t="s">
        <v>6</v>
      </c>
      <c r="E64" s="2">
        <v>0.000819212962962963</v>
      </c>
    </row>
    <row r="65" spans="2:5" ht="12.75">
      <c r="B65" s="1">
        <v>14</v>
      </c>
      <c r="C65" t="s">
        <v>87</v>
      </c>
      <c r="D65" t="s">
        <v>5</v>
      </c>
      <c r="E65" s="2">
        <v>0.0008208333333333332</v>
      </c>
    </row>
    <row r="66" spans="2:5" ht="12.75">
      <c r="B66" s="1">
        <v>15</v>
      </c>
      <c r="C66" t="s">
        <v>79</v>
      </c>
      <c r="D66" t="s">
        <v>28</v>
      </c>
      <c r="E66" s="2">
        <v>0.0008295138888888891</v>
      </c>
    </row>
    <row r="67" spans="2:5" ht="12.75">
      <c r="B67" s="1">
        <v>16</v>
      </c>
      <c r="C67" t="s">
        <v>89</v>
      </c>
      <c r="D67" t="s">
        <v>10</v>
      </c>
      <c r="E67" s="10">
        <v>0.0008954861111111112</v>
      </c>
    </row>
    <row r="68" spans="2:5" ht="12.75">
      <c r="B68" s="1">
        <v>17</v>
      </c>
      <c r="C68" t="s">
        <v>90</v>
      </c>
      <c r="D68" t="s">
        <v>84</v>
      </c>
      <c r="E68" s="10">
        <v>0.000901388888888889</v>
      </c>
    </row>
    <row r="69" spans="2:5" ht="12.75">
      <c r="B69" s="1">
        <v>18</v>
      </c>
      <c r="C69" t="s">
        <v>83</v>
      </c>
      <c r="D69" t="s">
        <v>84</v>
      </c>
      <c r="E69" s="2">
        <v>0.0009425925925925925</v>
      </c>
    </row>
    <row r="70" spans="2:5" ht="12.75">
      <c r="B70" s="1">
        <v>19</v>
      </c>
      <c r="C70" t="s">
        <v>30</v>
      </c>
      <c r="D70" t="s">
        <v>10</v>
      </c>
      <c r="E70" s="2">
        <v>0.0010454861111111112</v>
      </c>
    </row>
    <row r="71" spans="2:5" ht="12.75">
      <c r="B71" s="1">
        <v>20</v>
      </c>
      <c r="C71" t="s">
        <v>27</v>
      </c>
      <c r="D71" t="s">
        <v>10</v>
      </c>
      <c r="E71" s="2">
        <v>0.0012314814814814816</v>
      </c>
    </row>
    <row r="72" spans="2:5" ht="12.75">
      <c r="B72" s="1">
        <v>21</v>
      </c>
      <c r="C72" t="s">
        <v>76</v>
      </c>
      <c r="D72" t="s">
        <v>5</v>
      </c>
      <c r="E72" s="2"/>
    </row>
    <row r="73" spans="2:5" ht="12.75">
      <c r="B73" s="1">
        <v>22</v>
      </c>
      <c r="C73" t="s">
        <v>7</v>
      </c>
      <c r="D73" t="s">
        <v>8</v>
      </c>
      <c r="E73" s="2"/>
    </row>
    <row r="74" spans="2:5" ht="12.75">
      <c r="B74" s="1">
        <v>23</v>
      </c>
      <c r="C74" t="s">
        <v>107</v>
      </c>
      <c r="D74" t="s">
        <v>101</v>
      </c>
      <c r="E74" s="2"/>
    </row>
    <row r="75" spans="2:5" ht="12.75">
      <c r="B75" s="1">
        <v>24</v>
      </c>
      <c r="C75" t="s">
        <v>81</v>
      </c>
      <c r="D75" t="s">
        <v>28</v>
      </c>
      <c r="E75" s="2"/>
    </row>
    <row r="76" spans="2:4" ht="12.75">
      <c r="B76" s="1">
        <v>25</v>
      </c>
      <c r="C76" t="s">
        <v>93</v>
      </c>
      <c r="D76" t="s">
        <v>28</v>
      </c>
    </row>
  </sheetData>
  <sheetProtection selectLockedCells="1" selectUnlockedCells="1"/>
  <mergeCells count="4">
    <mergeCell ref="A1:E1"/>
    <mergeCell ref="A2:E2"/>
    <mergeCell ref="A48:E48"/>
    <mergeCell ref="A49:E49"/>
  </mergeCells>
  <printOptions horizontalCentered="1"/>
  <pageMargins left="0.7875" right="0.7875" top="0.8861111111111111" bottom="1.025" header="0.7875" footer="0.7875"/>
  <pageSetup horizontalDpi="300" verticalDpi="300" orientation="portrait" paperSize="9" r:id="rId1"/>
  <headerFooter alignWithMargins="0">
    <oddFooter>&amp;CLandesjugendmeisterschaften 2009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F73"/>
  <sheetViews>
    <sheetView zoomScale="120" zoomScaleNormal="120" zoomScalePageLayoutView="0" workbookViewId="0" topLeftCell="A51">
      <selection activeCell="C52" sqref="C52:E73"/>
    </sheetView>
  </sheetViews>
  <sheetFormatPr defaultColWidth="11.57421875" defaultRowHeight="12.75"/>
  <cols>
    <col min="1" max="1" width="11.57421875" style="0" customWidth="1"/>
    <col min="2" max="2" width="11.57421875" style="1" customWidth="1"/>
    <col min="3" max="3" width="27.7109375" style="0" customWidth="1"/>
    <col min="4" max="4" width="14.140625" style="0" customWidth="1"/>
    <col min="5" max="5" width="12.57421875" style="10" customWidth="1"/>
  </cols>
  <sheetData>
    <row r="1" spans="1:5" ht="35.25">
      <c r="A1" s="42" t="s">
        <v>0</v>
      </c>
      <c r="B1" s="42"/>
      <c r="C1" s="42"/>
      <c r="D1" s="42"/>
      <c r="E1" s="42"/>
    </row>
    <row r="2" spans="1:5" ht="27.75">
      <c r="A2" s="43" t="s">
        <v>71</v>
      </c>
      <c r="B2" s="43"/>
      <c r="C2" s="43"/>
      <c r="D2" s="43"/>
      <c r="E2" s="43"/>
    </row>
    <row r="3" ht="19.5">
      <c r="A3" s="4" t="s">
        <v>1</v>
      </c>
    </row>
    <row r="4" spans="1:6" ht="19.5">
      <c r="A4" s="5">
        <v>0.4131944444444444</v>
      </c>
      <c r="B4" s="6" t="s">
        <v>2</v>
      </c>
      <c r="C4" s="7" t="s">
        <v>3</v>
      </c>
      <c r="D4" s="7" t="s">
        <v>4</v>
      </c>
      <c r="E4" s="8"/>
      <c r="F4" t="s">
        <v>20</v>
      </c>
    </row>
    <row r="5" spans="2:5" ht="12.75">
      <c r="B5" s="1">
        <v>1</v>
      </c>
      <c r="C5" t="s">
        <v>110</v>
      </c>
      <c r="D5" t="s">
        <v>96</v>
      </c>
      <c r="E5" s="9"/>
    </row>
    <row r="6" spans="2:5" ht="12.75">
      <c r="B6" s="1">
        <v>2</v>
      </c>
      <c r="C6" t="s">
        <v>94</v>
      </c>
      <c r="D6" t="s">
        <v>5</v>
      </c>
      <c r="E6" s="9"/>
    </row>
    <row r="7" spans="2:5" ht="12.75">
      <c r="B7" s="1">
        <v>3</v>
      </c>
      <c r="C7" t="s">
        <v>21</v>
      </c>
      <c r="D7" t="s">
        <v>10</v>
      </c>
      <c r="E7" s="9"/>
    </row>
    <row r="8" spans="2:5" ht="12.75">
      <c r="B8" s="1">
        <v>4</v>
      </c>
      <c r="C8" t="s">
        <v>95</v>
      </c>
      <c r="D8" t="s">
        <v>28</v>
      </c>
      <c r="E8" s="9"/>
    </row>
    <row r="9" spans="2:5" ht="12.75">
      <c r="B9" s="1">
        <v>5</v>
      </c>
      <c r="E9" s="9"/>
    </row>
    <row r="10" spans="1:5" ht="19.5">
      <c r="A10" s="4" t="s">
        <v>13</v>
      </c>
      <c r="E10" s="9"/>
    </row>
    <row r="11" spans="1:5" ht="19.5">
      <c r="A11" s="5">
        <v>0.4166666666666667</v>
      </c>
      <c r="B11" s="6" t="s">
        <v>2</v>
      </c>
      <c r="C11" s="7" t="s">
        <v>3</v>
      </c>
      <c r="D11" s="7" t="s">
        <v>4</v>
      </c>
      <c r="E11" s="2"/>
    </row>
    <row r="12" spans="2:5" ht="12.75">
      <c r="B12" s="1">
        <v>1</v>
      </c>
      <c r="C12" t="s">
        <v>23</v>
      </c>
      <c r="D12" t="s">
        <v>10</v>
      </c>
      <c r="E12" s="2"/>
    </row>
    <row r="13" spans="2:5" ht="18.75">
      <c r="B13" s="1">
        <v>2</v>
      </c>
      <c r="C13" t="s">
        <v>24</v>
      </c>
      <c r="D13" t="s">
        <v>8</v>
      </c>
      <c r="E13" s="8"/>
    </row>
    <row r="14" spans="2:5" ht="12.75">
      <c r="B14" s="1">
        <v>3</v>
      </c>
      <c r="C14" t="s">
        <v>97</v>
      </c>
      <c r="D14" t="s">
        <v>6</v>
      </c>
      <c r="E14" s="9"/>
    </row>
    <row r="15" spans="2:5" ht="12.75">
      <c r="B15" s="1">
        <v>4</v>
      </c>
      <c r="C15" t="s">
        <v>98</v>
      </c>
      <c r="D15" t="s">
        <v>10</v>
      </c>
      <c r="E15" s="9"/>
    </row>
    <row r="16" spans="2:5" ht="12.75">
      <c r="B16" s="1">
        <v>5</v>
      </c>
      <c r="C16" t="s">
        <v>111</v>
      </c>
      <c r="D16" t="s">
        <v>101</v>
      </c>
      <c r="E16" s="9"/>
    </row>
    <row r="17" spans="1:5" ht="19.5">
      <c r="A17" s="4" t="s">
        <v>16</v>
      </c>
      <c r="E17" s="9"/>
    </row>
    <row r="18" spans="1:5" ht="19.5">
      <c r="A18" s="5"/>
      <c r="B18" s="6" t="s">
        <v>2</v>
      </c>
      <c r="C18" s="7" t="s">
        <v>3</v>
      </c>
      <c r="D18" s="7" t="s">
        <v>4</v>
      </c>
      <c r="E18" s="9"/>
    </row>
    <row r="19" spans="2:5" ht="12.75">
      <c r="B19" s="1">
        <v>1</v>
      </c>
      <c r="C19" t="s">
        <v>36</v>
      </c>
      <c r="D19" t="s">
        <v>10</v>
      </c>
      <c r="E19" s="9"/>
    </row>
    <row r="20" spans="2:5" ht="12.75">
      <c r="B20" s="1">
        <v>2</v>
      </c>
      <c r="C20" t="s">
        <v>99</v>
      </c>
      <c r="D20" t="s">
        <v>8</v>
      </c>
      <c r="E20" s="9"/>
    </row>
    <row r="21" spans="2:5" ht="12.75">
      <c r="B21" s="1">
        <v>3</v>
      </c>
      <c r="C21" t="s">
        <v>100</v>
      </c>
      <c r="D21" t="s">
        <v>32</v>
      </c>
      <c r="E21" s="2"/>
    </row>
    <row r="22" spans="2:5" ht="18.75">
      <c r="B22" s="1">
        <v>4</v>
      </c>
      <c r="C22" t="s">
        <v>113</v>
      </c>
      <c r="D22" t="s">
        <v>101</v>
      </c>
      <c r="E22" s="8"/>
    </row>
    <row r="23" ht="12.75">
      <c r="E23" s="9"/>
    </row>
    <row r="24" spans="1:5" ht="19.5">
      <c r="A24" s="13" t="s">
        <v>85</v>
      </c>
      <c r="B24" s="16"/>
      <c r="C24" s="13"/>
      <c r="D24" s="13"/>
      <c r="E24" s="9"/>
    </row>
    <row r="25" spans="1:5" ht="19.5">
      <c r="A25" s="5"/>
      <c r="B25" s="6" t="s">
        <v>2</v>
      </c>
      <c r="C25" s="7" t="s">
        <v>102</v>
      </c>
      <c r="D25" s="7" t="s">
        <v>86</v>
      </c>
      <c r="E25" s="9"/>
    </row>
    <row r="26" spans="2:5" ht="12.75">
      <c r="B26" s="1">
        <v>1</v>
      </c>
      <c r="C26" t="s">
        <v>33</v>
      </c>
      <c r="D26" t="s">
        <v>10</v>
      </c>
      <c r="E26" s="9"/>
    </row>
    <row r="27" spans="2:5" ht="12.75">
      <c r="B27" s="1">
        <v>2</v>
      </c>
      <c r="C27" t="s">
        <v>106</v>
      </c>
      <c r="D27" t="s">
        <v>103</v>
      </c>
      <c r="E27" s="9"/>
    </row>
    <row r="28" spans="2:5" ht="12.75">
      <c r="B28" s="1">
        <v>3</v>
      </c>
      <c r="C28" t="s">
        <v>104</v>
      </c>
      <c r="D28" t="s">
        <v>105</v>
      </c>
      <c r="E28" s="9"/>
    </row>
    <row r="29" spans="2:4" ht="12.75">
      <c r="B29" s="1">
        <v>4</v>
      </c>
      <c r="C29" t="s">
        <v>165</v>
      </c>
      <c r="D29" t="s">
        <v>5</v>
      </c>
    </row>
    <row r="30" spans="2:4" ht="12.75">
      <c r="B30" s="1">
        <v>5</v>
      </c>
      <c r="C30" t="s">
        <v>114</v>
      </c>
      <c r="D30" t="s">
        <v>101</v>
      </c>
    </row>
    <row r="31" ht="19.5">
      <c r="A31" s="13" t="s">
        <v>91</v>
      </c>
    </row>
    <row r="32" spans="1:4" ht="19.5">
      <c r="A32" s="5"/>
      <c r="B32" s="6" t="s">
        <v>2</v>
      </c>
      <c r="C32" s="7" t="s">
        <v>3</v>
      </c>
      <c r="D32" s="7" t="s">
        <v>86</v>
      </c>
    </row>
    <row r="33" spans="2:4" ht="12.75">
      <c r="B33" s="1">
        <v>1</v>
      </c>
      <c r="C33" t="s">
        <v>26</v>
      </c>
      <c r="D33" t="s">
        <v>10</v>
      </c>
    </row>
    <row r="34" spans="2:4" ht="12.75">
      <c r="B34" s="1">
        <v>2</v>
      </c>
      <c r="C34" t="s">
        <v>35</v>
      </c>
      <c r="D34" t="s">
        <v>28</v>
      </c>
    </row>
    <row r="35" spans="2:4" ht="12.75">
      <c r="B35" s="1">
        <v>3</v>
      </c>
      <c r="C35" t="s">
        <v>115</v>
      </c>
      <c r="D35" t="s">
        <v>101</v>
      </c>
    </row>
    <row r="36" spans="2:4" ht="12.75">
      <c r="B36" s="1">
        <v>4</v>
      </c>
      <c r="C36" t="s">
        <v>22</v>
      </c>
      <c r="D36" t="s">
        <v>8</v>
      </c>
    </row>
    <row r="37" ht="12.75">
      <c r="B37" s="1">
        <v>5</v>
      </c>
    </row>
    <row r="48" spans="1:5" ht="35.25">
      <c r="A48" s="42" t="s">
        <v>18</v>
      </c>
      <c r="B48" s="42"/>
      <c r="C48" s="42"/>
      <c r="D48" s="42"/>
      <c r="E48" s="42"/>
    </row>
    <row r="49" spans="1:5" ht="27.75">
      <c r="A49" s="43" t="str">
        <f>A2</f>
        <v>16. 25 m Rettungspuppe Helfer Männlich</v>
      </c>
      <c r="B49" s="43"/>
      <c r="C49" s="43"/>
      <c r="D49" s="43"/>
      <c r="E49" s="43"/>
    </row>
    <row r="50" spans="1:5" ht="27.75">
      <c r="A50" s="3"/>
      <c r="E50" s="2"/>
    </row>
    <row r="51" spans="2:5" ht="18.75">
      <c r="B51" s="6" t="s">
        <v>19</v>
      </c>
      <c r="C51" s="7" t="s">
        <v>3</v>
      </c>
      <c r="D51" s="7" t="s">
        <v>4</v>
      </c>
      <c r="E51" s="8" t="s">
        <v>20</v>
      </c>
    </row>
    <row r="52" spans="2:5" ht="12.75">
      <c r="B52" s="1">
        <v>1</v>
      </c>
      <c r="C52" t="s">
        <v>111</v>
      </c>
      <c r="D52" t="s">
        <v>101</v>
      </c>
      <c r="E52" s="2">
        <v>0.0005100694444444445</v>
      </c>
    </row>
    <row r="53" spans="2:5" ht="12.75">
      <c r="B53" s="1">
        <v>2</v>
      </c>
      <c r="C53" t="s">
        <v>115</v>
      </c>
      <c r="D53" t="s">
        <v>101</v>
      </c>
      <c r="E53" s="10">
        <v>0.0005278935185185186</v>
      </c>
    </row>
    <row r="54" spans="2:5" ht="12.75">
      <c r="B54" s="1">
        <v>3</v>
      </c>
      <c r="C54" t="s">
        <v>113</v>
      </c>
      <c r="D54" t="s">
        <v>101</v>
      </c>
      <c r="E54" s="2">
        <v>0.0005413194444444445</v>
      </c>
    </row>
    <row r="55" spans="2:5" ht="12.75">
      <c r="B55" s="1">
        <v>4</v>
      </c>
      <c r="C55" t="s">
        <v>94</v>
      </c>
      <c r="D55" t="s">
        <v>5</v>
      </c>
      <c r="E55" s="2">
        <v>0.0005528935185185185</v>
      </c>
    </row>
    <row r="56" spans="2:5" ht="12.75">
      <c r="B56" s="1">
        <v>5</v>
      </c>
      <c r="C56" t="s">
        <v>106</v>
      </c>
      <c r="D56" t="s">
        <v>103</v>
      </c>
      <c r="E56" s="2">
        <v>0.0006070601851851852</v>
      </c>
    </row>
    <row r="57" spans="2:5" ht="12.75">
      <c r="B57" s="1">
        <v>6</v>
      </c>
      <c r="C57" t="s">
        <v>24</v>
      </c>
      <c r="D57" t="s">
        <v>8</v>
      </c>
      <c r="E57" s="2">
        <v>0.0006217592592592593</v>
      </c>
    </row>
    <row r="58" spans="2:5" ht="12.75">
      <c r="B58" s="1">
        <v>7</v>
      </c>
      <c r="C58" t="s">
        <v>165</v>
      </c>
      <c r="D58" t="s">
        <v>5</v>
      </c>
      <c r="E58" s="10">
        <v>0.0006268518518518519</v>
      </c>
    </row>
    <row r="59" spans="2:5" ht="12.75">
      <c r="B59" s="1">
        <v>8</v>
      </c>
      <c r="C59" t="s">
        <v>100</v>
      </c>
      <c r="D59" t="s">
        <v>32</v>
      </c>
      <c r="E59" s="2">
        <v>0.0006304398148148148</v>
      </c>
    </row>
    <row r="60" spans="2:5" ht="12.75">
      <c r="B60" s="1">
        <v>9</v>
      </c>
      <c r="C60" t="s">
        <v>21</v>
      </c>
      <c r="D60" t="s">
        <v>10</v>
      </c>
      <c r="E60" s="2">
        <v>0.0006311342592592593</v>
      </c>
    </row>
    <row r="61" spans="2:5" ht="12.75">
      <c r="B61" s="1">
        <v>10</v>
      </c>
      <c r="C61" t="s">
        <v>97</v>
      </c>
      <c r="D61" t="s">
        <v>6</v>
      </c>
      <c r="E61" s="2">
        <v>0.0006668981481481481</v>
      </c>
    </row>
    <row r="62" spans="2:5" ht="12.75">
      <c r="B62" s="1">
        <v>11</v>
      </c>
      <c r="C62" t="s">
        <v>33</v>
      </c>
      <c r="D62" t="s">
        <v>10</v>
      </c>
      <c r="E62" s="2">
        <v>0.000678587962962963</v>
      </c>
    </row>
    <row r="63" spans="2:5" ht="12.75">
      <c r="B63" s="1">
        <v>12</v>
      </c>
      <c r="C63" t="s">
        <v>104</v>
      </c>
      <c r="D63" t="s">
        <v>105</v>
      </c>
      <c r="E63" s="2">
        <v>0.0006988425925925926</v>
      </c>
    </row>
    <row r="64" spans="2:5" ht="12.75">
      <c r="B64" s="1">
        <v>13</v>
      </c>
      <c r="C64" t="s">
        <v>26</v>
      </c>
      <c r="D64" t="s">
        <v>10</v>
      </c>
      <c r="E64" s="10">
        <v>0.0007225694444444444</v>
      </c>
    </row>
    <row r="65" spans="2:5" ht="12.75">
      <c r="B65" s="1">
        <v>14</v>
      </c>
      <c r="C65" t="s">
        <v>98</v>
      </c>
      <c r="D65" t="s">
        <v>10</v>
      </c>
      <c r="E65" s="2">
        <v>0.0007399305555555556</v>
      </c>
    </row>
    <row r="66" spans="2:5" ht="12.75">
      <c r="B66" s="1">
        <v>15</v>
      </c>
      <c r="C66" t="s">
        <v>36</v>
      </c>
      <c r="D66" t="s">
        <v>10</v>
      </c>
      <c r="E66" s="2">
        <v>0.0007824074074074074</v>
      </c>
    </row>
    <row r="67" spans="2:5" ht="12.75">
      <c r="B67" s="1">
        <v>16</v>
      </c>
      <c r="C67" t="s">
        <v>95</v>
      </c>
      <c r="D67" t="s">
        <v>28</v>
      </c>
      <c r="E67" s="2">
        <v>0.0007891203703703705</v>
      </c>
    </row>
    <row r="68" spans="2:5" ht="12.75">
      <c r="B68" s="1">
        <v>17</v>
      </c>
      <c r="C68" t="s">
        <v>35</v>
      </c>
      <c r="D68" t="s">
        <v>28</v>
      </c>
      <c r="E68" s="10">
        <v>0.0008290509259259259</v>
      </c>
    </row>
    <row r="69" spans="2:5" ht="12.75">
      <c r="B69" s="1">
        <v>18</v>
      </c>
      <c r="C69" t="s">
        <v>114</v>
      </c>
      <c r="D69" t="s">
        <v>101</v>
      </c>
      <c r="E69" s="10">
        <v>0.0008859953703703704</v>
      </c>
    </row>
    <row r="70" spans="2:5" ht="12.75">
      <c r="B70" s="1">
        <v>19</v>
      </c>
      <c r="C70" t="s">
        <v>99</v>
      </c>
      <c r="D70" t="s">
        <v>8</v>
      </c>
      <c r="E70" s="2">
        <v>0.0009276620370370372</v>
      </c>
    </row>
    <row r="71" spans="2:5" ht="12.75">
      <c r="B71" s="1">
        <v>20</v>
      </c>
      <c r="C71" t="s">
        <v>110</v>
      </c>
      <c r="D71" t="s">
        <v>96</v>
      </c>
      <c r="E71" s="2">
        <v>0.0009633101851851852</v>
      </c>
    </row>
    <row r="72" spans="2:5" ht="12.75">
      <c r="B72" s="1">
        <v>21</v>
      </c>
      <c r="C72" t="s">
        <v>23</v>
      </c>
      <c r="D72" t="s">
        <v>10</v>
      </c>
      <c r="E72" s="2">
        <v>0.000975925925925926</v>
      </c>
    </row>
    <row r="73" spans="2:4" ht="12.75">
      <c r="B73" s="1">
        <v>22</v>
      </c>
      <c r="C73" t="s">
        <v>22</v>
      </c>
      <c r="D73" t="s">
        <v>8</v>
      </c>
    </row>
  </sheetData>
  <sheetProtection selectLockedCells="1" selectUnlockedCells="1"/>
  <mergeCells count="4">
    <mergeCell ref="A1:E1"/>
    <mergeCell ref="A2:E2"/>
    <mergeCell ref="A48:E48"/>
    <mergeCell ref="A49:E49"/>
  </mergeCells>
  <printOptions horizontalCentered="1"/>
  <pageMargins left="0.7874015748031497" right="0.7874015748031497" top="0.9055118110236221" bottom="1.0236220472440944" header="0.7874015748031497" footer="0.7874015748031497"/>
  <pageSetup horizontalDpi="300" verticalDpi="300" orientation="portrait" paperSize="9" r:id="rId1"/>
  <headerFooter alignWithMargins="0">
    <oddFooter>&amp;CLandesjugendmeisterschaften 2010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67"/>
  <sheetViews>
    <sheetView zoomScale="130" zoomScaleNormal="130" zoomScalePageLayoutView="0" workbookViewId="0" topLeftCell="A50">
      <selection activeCell="C53" sqref="C53"/>
    </sheetView>
  </sheetViews>
  <sheetFormatPr defaultColWidth="11.57421875" defaultRowHeight="12.75"/>
  <cols>
    <col min="1" max="1" width="11.57421875" style="0" customWidth="1"/>
    <col min="2" max="2" width="11.57421875" style="1" customWidth="1"/>
    <col min="3" max="3" width="27.7109375" style="0" customWidth="1"/>
    <col min="4" max="4" width="14.140625" style="0" customWidth="1"/>
    <col min="5" max="5" width="12.57421875" style="10" customWidth="1"/>
  </cols>
  <sheetData>
    <row r="1" spans="1:5" ht="35.25">
      <c r="A1" s="42" t="s">
        <v>0</v>
      </c>
      <c r="B1" s="42"/>
      <c r="C1" s="42"/>
      <c r="D1" s="42"/>
      <c r="E1" s="42"/>
    </row>
    <row r="2" spans="1:5" ht="27.75">
      <c r="A2" s="43" t="s">
        <v>72</v>
      </c>
      <c r="B2" s="43"/>
      <c r="C2" s="43"/>
      <c r="D2" s="43"/>
      <c r="E2" s="43"/>
    </row>
    <row r="3" ht="19.5">
      <c r="A3" s="4" t="s">
        <v>1</v>
      </c>
    </row>
    <row r="4" spans="1:5" ht="19.5">
      <c r="A4" s="5"/>
      <c r="B4" s="6" t="s">
        <v>2</v>
      </c>
      <c r="C4" s="7" t="s">
        <v>3</v>
      </c>
      <c r="D4" s="7" t="s">
        <v>4</v>
      </c>
      <c r="E4" s="8"/>
    </row>
    <row r="5" spans="2:5" ht="12.75">
      <c r="B5" s="1">
        <v>1</v>
      </c>
      <c r="C5" t="s">
        <v>116</v>
      </c>
      <c r="D5" t="s">
        <v>10</v>
      </c>
      <c r="E5" s="9"/>
    </row>
    <row r="6" spans="2:5" ht="12.75">
      <c r="B6" s="1">
        <v>2</v>
      </c>
      <c r="C6" t="s">
        <v>38</v>
      </c>
      <c r="D6" t="s">
        <v>28</v>
      </c>
      <c r="E6" s="9"/>
    </row>
    <row r="7" spans="2:5" ht="12.75">
      <c r="B7" s="1">
        <v>3</v>
      </c>
      <c r="C7" t="s">
        <v>31</v>
      </c>
      <c r="D7" t="s">
        <v>6</v>
      </c>
      <c r="E7" s="9"/>
    </row>
    <row r="8" spans="2:5" ht="12.75">
      <c r="B8" s="1">
        <v>4</v>
      </c>
      <c r="C8" t="s">
        <v>117</v>
      </c>
      <c r="D8" t="s">
        <v>25</v>
      </c>
      <c r="E8" s="9"/>
    </row>
    <row r="9" spans="2:5" ht="12.75">
      <c r="B9" s="1">
        <v>5</v>
      </c>
      <c r="E9" s="9"/>
    </row>
    <row r="10" ht="12.75">
      <c r="E10" s="9"/>
    </row>
    <row r="11" ht="12.75">
      <c r="E11" s="2"/>
    </row>
    <row r="12" spans="1:5" ht="19.5">
      <c r="A12" s="4" t="s">
        <v>13</v>
      </c>
      <c r="E12" s="2"/>
    </row>
    <row r="13" spans="1:5" ht="19.5">
      <c r="A13" s="5"/>
      <c r="B13" s="6" t="s">
        <v>2</v>
      </c>
      <c r="C13" s="7" t="s">
        <v>3</v>
      </c>
      <c r="D13" s="7" t="s">
        <v>4</v>
      </c>
      <c r="E13" s="8"/>
    </row>
    <row r="14" spans="2:5" ht="12.75">
      <c r="B14" s="1">
        <v>1</v>
      </c>
      <c r="C14" t="s">
        <v>119</v>
      </c>
      <c r="D14" t="s">
        <v>6</v>
      </c>
      <c r="E14" s="9"/>
    </row>
    <row r="15" spans="2:5" ht="12.75">
      <c r="B15" s="1">
        <v>2</v>
      </c>
      <c r="C15" t="s">
        <v>118</v>
      </c>
      <c r="D15" t="s">
        <v>28</v>
      </c>
      <c r="E15" s="9"/>
    </row>
    <row r="16" spans="2:5" ht="12.75">
      <c r="B16" s="1">
        <v>3</v>
      </c>
      <c r="C16" t="s">
        <v>29</v>
      </c>
      <c r="D16" t="s">
        <v>6</v>
      </c>
      <c r="E16" s="9"/>
    </row>
    <row r="17" spans="2:5" ht="12.75">
      <c r="B17" s="1">
        <v>4</v>
      </c>
      <c r="C17" t="s">
        <v>120</v>
      </c>
      <c r="D17" t="s">
        <v>10</v>
      </c>
      <c r="E17" s="9"/>
    </row>
    <row r="18" ht="12.75">
      <c r="E18" s="9"/>
    </row>
    <row r="19" ht="12.75">
      <c r="E19" s="9"/>
    </row>
    <row r="20" ht="12.75">
      <c r="E20" s="9"/>
    </row>
    <row r="21" spans="1:5" ht="19.5">
      <c r="A21" s="4"/>
      <c r="E21" s="2"/>
    </row>
    <row r="22" spans="1:5" ht="19.5">
      <c r="A22" s="5"/>
      <c r="B22" s="6"/>
      <c r="C22" s="7"/>
      <c r="D22" s="7"/>
      <c r="E22" s="8"/>
    </row>
    <row r="23" ht="12.75">
      <c r="E23" s="9"/>
    </row>
    <row r="24" ht="12.75">
      <c r="E24" s="9"/>
    </row>
    <row r="25" ht="12.75">
      <c r="E25" s="9"/>
    </row>
    <row r="26" ht="12.75">
      <c r="E26" s="9"/>
    </row>
    <row r="27" ht="12.75">
      <c r="E27" s="9"/>
    </row>
    <row r="28" ht="12.75">
      <c r="E28" s="9"/>
    </row>
    <row r="48" spans="1:5" ht="35.25">
      <c r="A48" s="42" t="s">
        <v>18</v>
      </c>
      <c r="B48" s="42"/>
      <c r="C48" s="42"/>
      <c r="D48" s="42"/>
      <c r="E48" s="42"/>
    </row>
    <row r="49" spans="1:5" ht="27.75">
      <c r="A49" s="43" t="str">
        <f>A2</f>
        <v>17. 50 m Freistil Allround Weiblich</v>
      </c>
      <c r="B49" s="43"/>
      <c r="C49" s="43"/>
      <c r="D49" s="43"/>
      <c r="E49" s="43"/>
    </row>
    <row r="50" spans="1:5" ht="27.75">
      <c r="A50" s="3"/>
      <c r="E50" s="2"/>
    </row>
    <row r="51" spans="2:5" ht="18.75">
      <c r="B51" s="6" t="s">
        <v>19</v>
      </c>
      <c r="C51" s="7" t="s">
        <v>3</v>
      </c>
      <c r="D51" s="7" t="s">
        <v>4</v>
      </c>
      <c r="E51" s="8" t="s">
        <v>20</v>
      </c>
    </row>
    <row r="52" spans="2:5" ht="12.75">
      <c r="B52" s="1">
        <v>1</v>
      </c>
      <c r="C52" t="s">
        <v>29</v>
      </c>
      <c r="D52" t="s">
        <v>6</v>
      </c>
      <c r="E52" s="2">
        <v>0.00043993055555555555</v>
      </c>
    </row>
    <row r="53" spans="2:5" ht="12.75">
      <c r="B53" s="1">
        <v>2</v>
      </c>
      <c r="C53" t="s">
        <v>107</v>
      </c>
      <c r="D53" t="s">
        <v>101</v>
      </c>
      <c r="E53" s="2">
        <v>0.00047129629629629626</v>
      </c>
    </row>
    <row r="54" spans="2:5" ht="12.75">
      <c r="B54" s="1">
        <v>3</v>
      </c>
      <c r="C54" t="s">
        <v>31</v>
      </c>
      <c r="D54" t="s">
        <v>6</v>
      </c>
      <c r="E54" s="2">
        <v>0.0005789351851851852</v>
      </c>
    </row>
    <row r="55" spans="2:5" ht="12.75">
      <c r="B55" s="1">
        <v>4</v>
      </c>
      <c r="C55" t="s">
        <v>119</v>
      </c>
      <c r="D55" t="s">
        <v>6</v>
      </c>
      <c r="E55" s="2">
        <v>0.0006238425925925926</v>
      </c>
    </row>
    <row r="56" spans="2:5" ht="12.75">
      <c r="B56" s="1">
        <v>5</v>
      </c>
      <c r="C56" t="s">
        <v>117</v>
      </c>
      <c r="D56" t="s">
        <v>25</v>
      </c>
      <c r="E56" s="2">
        <v>0.0006503472222222222</v>
      </c>
    </row>
    <row r="57" spans="2:5" ht="12.75">
      <c r="B57" s="1">
        <v>6</v>
      </c>
      <c r="C57" t="s">
        <v>120</v>
      </c>
      <c r="D57" t="s">
        <v>10</v>
      </c>
      <c r="E57" s="2">
        <v>0.0007414351851851853</v>
      </c>
    </row>
    <row r="58" spans="2:5" ht="12.75">
      <c r="B58" s="1">
        <v>7</v>
      </c>
      <c r="C58" t="s">
        <v>116</v>
      </c>
      <c r="D58" t="s">
        <v>10</v>
      </c>
      <c r="E58" s="2">
        <v>0.0008895833333333333</v>
      </c>
    </row>
    <row r="59" spans="2:5" ht="12.75">
      <c r="B59" s="1">
        <v>8</v>
      </c>
      <c r="C59" t="s">
        <v>118</v>
      </c>
      <c r="D59" t="s">
        <v>28</v>
      </c>
      <c r="E59" s="2">
        <v>0.0011711805555555557</v>
      </c>
    </row>
    <row r="60" spans="2:5" ht="12.75">
      <c r="B60" s="1">
        <v>9</v>
      </c>
      <c r="C60" t="s">
        <v>38</v>
      </c>
      <c r="D60" t="s">
        <v>28</v>
      </c>
      <c r="E60" s="2"/>
    </row>
    <row r="61" ht="12.75">
      <c r="E61" s="2"/>
    </row>
    <row r="62" ht="12.75">
      <c r="E62" s="2"/>
    </row>
    <row r="63" ht="12.75">
      <c r="E63" s="2"/>
    </row>
    <row r="64" ht="12.75">
      <c r="E64" s="2"/>
    </row>
    <row r="65" ht="12.75">
      <c r="E65" s="2"/>
    </row>
    <row r="66" ht="12.75">
      <c r="E66" s="2"/>
    </row>
    <row r="67" ht="12.75">
      <c r="E67" s="2"/>
    </row>
  </sheetData>
  <sheetProtection selectLockedCells="1" selectUnlockedCells="1"/>
  <mergeCells count="4">
    <mergeCell ref="A1:E1"/>
    <mergeCell ref="A2:E2"/>
    <mergeCell ref="A48:E48"/>
    <mergeCell ref="A49:E49"/>
  </mergeCells>
  <printOptions horizontalCentered="1"/>
  <pageMargins left="0.7874015748031497" right="0.7874015748031497" top="0.9055118110236221" bottom="1.0236220472440944" header="0.7874015748031497" footer="0.7874015748031497"/>
  <pageSetup horizontalDpi="300" verticalDpi="300" orientation="portrait" paperSize="9" r:id="rId1"/>
  <headerFooter alignWithMargins="0">
    <oddFooter>&amp;CLandesjugendmeisterschaften 2010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E69"/>
  <sheetViews>
    <sheetView zoomScale="130" zoomScaleNormal="130" zoomScalePageLayoutView="0" workbookViewId="0" topLeftCell="A48">
      <selection activeCell="C52" sqref="C52:E60"/>
    </sheetView>
  </sheetViews>
  <sheetFormatPr defaultColWidth="11.57421875" defaultRowHeight="12.75"/>
  <cols>
    <col min="1" max="1" width="11.57421875" style="0" customWidth="1"/>
    <col min="2" max="2" width="11.57421875" style="1" customWidth="1"/>
    <col min="3" max="3" width="27.7109375" style="0" customWidth="1"/>
    <col min="4" max="4" width="14.140625" style="0" customWidth="1"/>
    <col min="5" max="5" width="12.57421875" style="10" customWidth="1"/>
  </cols>
  <sheetData>
    <row r="1" spans="1:5" ht="35.25">
      <c r="A1" s="42" t="s">
        <v>0</v>
      </c>
      <c r="B1" s="42"/>
      <c r="C1" s="42"/>
      <c r="D1" s="42"/>
      <c r="E1" s="42"/>
    </row>
    <row r="2" spans="1:5" ht="27.75">
      <c r="A2" s="43" t="s">
        <v>73</v>
      </c>
      <c r="B2" s="43"/>
      <c r="C2" s="43"/>
      <c r="D2" s="43"/>
      <c r="E2" s="43"/>
    </row>
    <row r="3" spans="1:4" ht="19.5">
      <c r="A3" s="18" t="s">
        <v>1</v>
      </c>
      <c r="B3" s="19"/>
      <c r="C3" s="20"/>
      <c r="D3" s="20"/>
    </row>
    <row r="4" spans="1:5" ht="19.5">
      <c r="A4" s="21"/>
      <c r="B4" s="22" t="s">
        <v>2</v>
      </c>
      <c r="C4" s="23" t="s">
        <v>3</v>
      </c>
      <c r="D4" s="23" t="s">
        <v>4</v>
      </c>
      <c r="E4" s="8"/>
    </row>
    <row r="5" spans="1:5" ht="12.75">
      <c r="A5" s="20"/>
      <c r="B5" s="19">
        <v>1</v>
      </c>
      <c r="C5" s="20" t="s">
        <v>34</v>
      </c>
      <c r="D5" s="20" t="s">
        <v>8</v>
      </c>
      <c r="E5" s="9"/>
    </row>
    <row r="6" spans="1:5" ht="12.75">
      <c r="A6" s="20"/>
      <c r="B6" s="19">
        <v>2</v>
      </c>
      <c r="C6" s="20" t="s">
        <v>121</v>
      </c>
      <c r="D6" s="20" t="s">
        <v>12</v>
      </c>
      <c r="E6" s="9"/>
    </row>
    <row r="7" spans="1:5" ht="12.75">
      <c r="A7" s="20"/>
      <c r="B7" s="19">
        <v>3</v>
      </c>
      <c r="C7" s="20" t="s">
        <v>42</v>
      </c>
      <c r="D7" s="20" t="s">
        <v>6</v>
      </c>
      <c r="E7" s="9"/>
    </row>
    <row r="8" spans="1:5" ht="12.75">
      <c r="A8" s="20"/>
      <c r="B8" s="19">
        <v>4</v>
      </c>
      <c r="C8" s="20" t="s">
        <v>122</v>
      </c>
      <c r="D8" s="20" t="s">
        <v>10</v>
      </c>
      <c r="E8" s="9"/>
    </row>
    <row r="9" spans="1:5" ht="12.75">
      <c r="A9" s="20"/>
      <c r="B9" s="19">
        <v>5</v>
      </c>
      <c r="C9" s="20" t="s">
        <v>112</v>
      </c>
      <c r="D9" s="20" t="s">
        <v>101</v>
      </c>
      <c r="E9" s="9"/>
    </row>
    <row r="10" spans="1:5" ht="12.75">
      <c r="A10" s="20"/>
      <c r="B10" s="19">
        <v>7</v>
      </c>
      <c r="C10" s="20"/>
      <c r="D10" s="20"/>
      <c r="E10" s="9"/>
    </row>
    <row r="11" spans="1:5" ht="12.75">
      <c r="A11" s="20"/>
      <c r="B11" s="19"/>
      <c r="C11" s="20"/>
      <c r="D11" s="20"/>
      <c r="E11" s="2"/>
    </row>
    <row r="12" spans="1:5" ht="19.5">
      <c r="A12" s="18" t="s">
        <v>13</v>
      </c>
      <c r="B12" s="19"/>
      <c r="C12" s="20"/>
      <c r="D12" s="20"/>
      <c r="E12" s="2"/>
    </row>
    <row r="13" spans="1:5" ht="19.5">
      <c r="A13" s="21"/>
      <c r="B13" s="22" t="s">
        <v>2</v>
      </c>
      <c r="C13" s="23" t="s">
        <v>3</v>
      </c>
      <c r="D13" s="23" t="s">
        <v>4</v>
      </c>
      <c r="E13" s="8"/>
    </row>
    <row r="14" spans="1:5" ht="12.75">
      <c r="A14" s="20"/>
      <c r="B14" s="19">
        <v>1</v>
      </c>
      <c r="C14" s="20" t="s">
        <v>123</v>
      </c>
      <c r="D14" s="20" t="s">
        <v>10</v>
      </c>
      <c r="E14" s="9"/>
    </row>
    <row r="15" spans="1:5" ht="12.75">
      <c r="A15" s="20"/>
      <c r="B15" s="19">
        <v>2</v>
      </c>
      <c r="C15" s="20" t="s">
        <v>124</v>
      </c>
      <c r="D15" s="20" t="s">
        <v>12</v>
      </c>
      <c r="E15" s="9"/>
    </row>
    <row r="16" spans="1:5" ht="12.75">
      <c r="A16" s="20"/>
      <c r="B16" s="19">
        <v>3</v>
      </c>
      <c r="C16" s="20" t="s">
        <v>43</v>
      </c>
      <c r="D16" s="20" t="s">
        <v>6</v>
      </c>
      <c r="E16" s="9"/>
    </row>
    <row r="17" spans="1:5" ht="12.75">
      <c r="A17" s="20"/>
      <c r="B17" s="19">
        <v>4</v>
      </c>
      <c r="C17" s="20" t="s">
        <v>125</v>
      </c>
      <c r="D17" s="20" t="s">
        <v>10</v>
      </c>
      <c r="E17" s="9"/>
    </row>
    <row r="18" spans="1:5" ht="12.75">
      <c r="A18" s="20"/>
      <c r="B18" s="19">
        <v>5</v>
      </c>
      <c r="C18" s="20"/>
      <c r="D18" s="20"/>
      <c r="E18" s="9"/>
    </row>
    <row r="19" ht="12.75">
      <c r="E19" s="9"/>
    </row>
    <row r="20" ht="12.75">
      <c r="E20" s="9"/>
    </row>
    <row r="21" spans="1:5" ht="19.5">
      <c r="A21" s="4"/>
      <c r="E21" s="2"/>
    </row>
    <row r="22" spans="1:5" ht="19.5">
      <c r="A22" s="5"/>
      <c r="B22" s="6"/>
      <c r="C22" s="7"/>
      <c r="D22" s="7"/>
      <c r="E22" s="8"/>
    </row>
    <row r="23" ht="12.75">
      <c r="E23" s="9"/>
    </row>
    <row r="24" ht="12.75">
      <c r="E24" s="9"/>
    </row>
    <row r="25" ht="12.75">
      <c r="E25" s="9"/>
    </row>
    <row r="26" ht="12.75">
      <c r="E26" s="9"/>
    </row>
    <row r="27" ht="12.75">
      <c r="E27" s="9"/>
    </row>
    <row r="28" ht="12.75">
      <c r="E28" s="9"/>
    </row>
    <row r="48" spans="1:5" ht="35.25">
      <c r="A48" s="42" t="s">
        <v>18</v>
      </c>
      <c r="B48" s="42"/>
      <c r="C48" s="42"/>
      <c r="D48" s="42"/>
      <c r="E48" s="42"/>
    </row>
    <row r="49" spans="1:5" ht="27.75">
      <c r="A49" s="43" t="str">
        <f>A2</f>
        <v>18. 50 m Freistil Allround Männlich</v>
      </c>
      <c r="B49" s="43"/>
      <c r="C49" s="43"/>
      <c r="D49" s="43"/>
      <c r="E49" s="43"/>
    </row>
    <row r="50" spans="1:5" ht="27.75">
      <c r="A50" s="3"/>
      <c r="E50" s="2"/>
    </row>
    <row r="51" spans="2:5" ht="18.75">
      <c r="B51" s="6" t="s">
        <v>19</v>
      </c>
      <c r="C51" s="7" t="s">
        <v>3</v>
      </c>
      <c r="D51" s="7" t="s">
        <v>4</v>
      </c>
      <c r="E51" s="8" t="s">
        <v>20</v>
      </c>
    </row>
    <row r="52" spans="2:5" ht="12.75">
      <c r="B52" s="1">
        <v>1</v>
      </c>
      <c r="C52" t="s">
        <v>112</v>
      </c>
      <c r="D52" t="s">
        <v>101</v>
      </c>
      <c r="E52" s="2">
        <v>0.0004255787037037037</v>
      </c>
    </row>
    <row r="53" spans="2:5" ht="12.75">
      <c r="B53" s="1">
        <v>2</v>
      </c>
      <c r="C53" t="s">
        <v>122</v>
      </c>
      <c r="D53" t="s">
        <v>10</v>
      </c>
      <c r="E53" s="2">
        <v>0.00043287037037037035</v>
      </c>
    </row>
    <row r="54" spans="2:5" ht="12.75">
      <c r="B54" s="1">
        <v>3</v>
      </c>
      <c r="C54" t="s">
        <v>34</v>
      </c>
      <c r="D54" t="s">
        <v>8</v>
      </c>
      <c r="E54" s="2">
        <v>0.00044247685185185183</v>
      </c>
    </row>
    <row r="55" spans="2:5" ht="12.75">
      <c r="B55" s="1">
        <v>4</v>
      </c>
      <c r="C55" t="s">
        <v>42</v>
      </c>
      <c r="D55" t="s">
        <v>6</v>
      </c>
      <c r="E55" s="2">
        <v>0.00047592592592592587</v>
      </c>
    </row>
    <row r="56" spans="2:5" ht="12.75">
      <c r="B56" s="1">
        <v>5</v>
      </c>
      <c r="C56" t="s">
        <v>124</v>
      </c>
      <c r="D56" t="s">
        <v>12</v>
      </c>
      <c r="E56" s="2">
        <v>0.0005424768518518518</v>
      </c>
    </row>
    <row r="57" spans="2:5" ht="12.75">
      <c r="B57" s="1">
        <v>6</v>
      </c>
      <c r="C57" t="s">
        <v>43</v>
      </c>
      <c r="D57" t="s">
        <v>6</v>
      </c>
      <c r="E57" s="2">
        <v>0.0005916666666666667</v>
      </c>
    </row>
    <row r="58" spans="2:5" ht="12.75">
      <c r="B58" s="1">
        <v>7</v>
      </c>
      <c r="C58" t="s">
        <v>123</v>
      </c>
      <c r="D58" t="s">
        <v>10</v>
      </c>
      <c r="E58" s="2">
        <v>0.0006108796296296297</v>
      </c>
    </row>
    <row r="59" spans="2:5" ht="12.75">
      <c r="B59" s="1">
        <v>8</v>
      </c>
      <c r="C59" t="s">
        <v>125</v>
      </c>
      <c r="D59" t="s">
        <v>10</v>
      </c>
      <c r="E59" s="2">
        <v>0.0006681712962962962</v>
      </c>
    </row>
    <row r="60" spans="2:5" ht="12.75">
      <c r="B60" s="1">
        <v>9</v>
      </c>
      <c r="C60" t="s">
        <v>121</v>
      </c>
      <c r="D60" t="s">
        <v>12</v>
      </c>
      <c r="E60" s="2">
        <v>0.0007498842592592593</v>
      </c>
    </row>
    <row r="61" ht="12.75">
      <c r="E61" s="2"/>
    </row>
    <row r="62" ht="12.75">
      <c r="E62" s="2"/>
    </row>
    <row r="63" ht="12.75">
      <c r="E63" s="2"/>
    </row>
    <row r="64" ht="12.75">
      <c r="E64" s="2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</sheetData>
  <sheetProtection selectLockedCells="1" selectUnlockedCells="1"/>
  <mergeCells count="4">
    <mergeCell ref="A1:E1"/>
    <mergeCell ref="A2:E2"/>
    <mergeCell ref="A48:E48"/>
    <mergeCell ref="A49:E49"/>
  </mergeCells>
  <printOptions horizontalCentered="1"/>
  <pageMargins left="0.7874015748031497" right="0.7874015748031497" top="0.9055118110236221" bottom="1.0236220472440944" header="0.7874015748031497" footer="0.7874015748031497"/>
  <pageSetup horizontalDpi="300" verticalDpi="300" orientation="portrait" paperSize="9" r:id="rId1"/>
  <headerFooter alignWithMargins="0">
    <oddFooter>&amp;CLandesjugendmeisterschaften 2010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E76"/>
  <sheetViews>
    <sheetView zoomScale="110" zoomScaleNormal="110" zoomScalePageLayoutView="0" workbookViewId="0" topLeftCell="A59">
      <selection activeCell="C52" sqref="C52:E76"/>
    </sheetView>
  </sheetViews>
  <sheetFormatPr defaultColWidth="11.57421875" defaultRowHeight="12.75"/>
  <cols>
    <col min="1" max="1" width="11.57421875" style="0" customWidth="1"/>
    <col min="2" max="2" width="11.57421875" style="1" customWidth="1"/>
    <col min="3" max="3" width="27.7109375" style="0" customWidth="1"/>
    <col min="4" max="4" width="14.140625" style="0" customWidth="1"/>
    <col min="5" max="5" width="12.57421875" style="10" customWidth="1"/>
  </cols>
  <sheetData>
    <row r="1" spans="1:5" ht="35.25">
      <c r="A1" s="42" t="s">
        <v>0</v>
      </c>
      <c r="B1" s="42"/>
      <c r="C1" s="42"/>
      <c r="D1" s="42"/>
      <c r="E1" s="42"/>
    </row>
    <row r="2" spans="1:5" ht="27.75">
      <c r="A2" s="43" t="s">
        <v>74</v>
      </c>
      <c r="B2" s="43"/>
      <c r="C2" s="43"/>
      <c r="D2" s="43"/>
      <c r="E2" s="43"/>
    </row>
    <row r="3" ht="19.5">
      <c r="A3" s="4" t="s">
        <v>1</v>
      </c>
    </row>
    <row r="4" spans="1:5" ht="19.5">
      <c r="A4" s="5"/>
      <c r="B4" s="6" t="s">
        <v>2</v>
      </c>
      <c r="C4" s="7" t="s">
        <v>3</v>
      </c>
      <c r="D4" s="7" t="s">
        <v>4</v>
      </c>
      <c r="E4" s="8"/>
    </row>
    <row r="5" spans="2:5" ht="12.75">
      <c r="B5" s="1">
        <v>1</v>
      </c>
      <c r="C5" t="s">
        <v>76</v>
      </c>
      <c r="D5" t="s">
        <v>5</v>
      </c>
      <c r="E5" s="9"/>
    </row>
    <row r="6" spans="2:5" ht="12.75">
      <c r="B6" s="1">
        <v>2</v>
      </c>
      <c r="C6" t="s">
        <v>77</v>
      </c>
      <c r="D6" t="s">
        <v>6</v>
      </c>
      <c r="E6" s="9"/>
    </row>
    <row r="7" spans="2:5" ht="12.75">
      <c r="B7" s="1">
        <v>3</v>
      </c>
      <c r="C7" t="s">
        <v>7</v>
      </c>
      <c r="D7" t="s">
        <v>8</v>
      </c>
      <c r="E7" s="9"/>
    </row>
    <row r="8" spans="2:5" ht="12.75">
      <c r="B8" s="1">
        <v>4</v>
      </c>
      <c r="C8" t="s">
        <v>9</v>
      </c>
      <c r="D8" t="s">
        <v>10</v>
      </c>
      <c r="E8" s="9"/>
    </row>
    <row r="9" spans="2:5" ht="12.75">
      <c r="B9" s="1">
        <v>5</v>
      </c>
      <c r="C9" t="s">
        <v>107</v>
      </c>
      <c r="D9" t="s">
        <v>101</v>
      </c>
      <c r="E9" s="9"/>
    </row>
    <row r="10" ht="12.75">
      <c r="E10" s="9"/>
    </row>
    <row r="11" ht="12.75">
      <c r="E11" s="2"/>
    </row>
    <row r="12" spans="1:5" ht="19.5">
      <c r="A12" s="4" t="s">
        <v>13</v>
      </c>
      <c r="E12" s="2"/>
    </row>
    <row r="13" spans="1:5" ht="19.5">
      <c r="A13" s="5"/>
      <c r="B13" s="6" t="s">
        <v>2</v>
      </c>
      <c r="C13" s="7" t="s">
        <v>3</v>
      </c>
      <c r="D13" s="7" t="s">
        <v>4</v>
      </c>
      <c r="E13" s="8"/>
    </row>
    <row r="14" spans="2:5" ht="12.75">
      <c r="B14" s="1">
        <v>1</v>
      </c>
      <c r="C14" t="s">
        <v>14</v>
      </c>
      <c r="D14" t="s">
        <v>10</v>
      </c>
      <c r="E14" s="9"/>
    </row>
    <row r="15" spans="2:5" ht="12.75">
      <c r="B15" s="1">
        <v>2</v>
      </c>
      <c r="C15" t="s">
        <v>78</v>
      </c>
      <c r="D15" t="s">
        <v>32</v>
      </c>
      <c r="E15" s="9"/>
    </row>
    <row r="16" spans="2:5" ht="12.75">
      <c r="B16" s="1">
        <v>3</v>
      </c>
      <c r="C16" t="s">
        <v>15</v>
      </c>
      <c r="D16" t="s">
        <v>6</v>
      </c>
      <c r="E16" s="9"/>
    </row>
    <row r="17" spans="2:5" ht="12.75">
      <c r="B17" s="1">
        <v>4</v>
      </c>
      <c r="C17" t="s">
        <v>27</v>
      </c>
      <c r="D17" t="s">
        <v>10</v>
      </c>
      <c r="E17" s="9"/>
    </row>
    <row r="18" spans="2:5" ht="12.75">
      <c r="B18" s="1">
        <v>5</v>
      </c>
      <c r="C18" t="s">
        <v>79</v>
      </c>
      <c r="D18" t="s">
        <v>28</v>
      </c>
      <c r="E18" s="9"/>
    </row>
    <row r="19" ht="12.75">
      <c r="E19" s="9"/>
    </row>
    <row r="20" ht="12.75">
      <c r="E20" s="9"/>
    </row>
    <row r="21" spans="1:5" ht="19.5">
      <c r="A21" s="4" t="s">
        <v>16</v>
      </c>
      <c r="E21" s="2"/>
    </row>
    <row r="22" spans="1:5" ht="19.5">
      <c r="A22" s="5"/>
      <c r="B22" s="6" t="s">
        <v>2</v>
      </c>
      <c r="C22" s="7" t="s">
        <v>3</v>
      </c>
      <c r="D22" s="7" t="s">
        <v>4</v>
      </c>
      <c r="E22" s="8"/>
    </row>
    <row r="23" spans="2:5" ht="12.75">
      <c r="B23" s="1">
        <v>1</v>
      </c>
      <c r="C23" t="s">
        <v>30</v>
      </c>
      <c r="D23" t="s">
        <v>10</v>
      </c>
      <c r="E23" s="9"/>
    </row>
    <row r="24" spans="2:5" ht="12.75">
      <c r="B24" s="1">
        <v>2</v>
      </c>
      <c r="C24" t="s">
        <v>80</v>
      </c>
      <c r="D24" t="s">
        <v>5</v>
      </c>
      <c r="E24" s="9"/>
    </row>
    <row r="25" spans="2:5" ht="12.75">
      <c r="B25" s="1">
        <v>3</v>
      </c>
      <c r="C25" t="s">
        <v>81</v>
      </c>
      <c r="D25" t="s">
        <v>28</v>
      </c>
      <c r="E25" s="9"/>
    </row>
    <row r="26" spans="2:5" ht="12.75">
      <c r="B26" s="1">
        <v>4</v>
      </c>
      <c r="C26" t="s">
        <v>83</v>
      </c>
      <c r="D26" t="s">
        <v>84</v>
      </c>
      <c r="E26" s="9"/>
    </row>
    <row r="27" spans="2:5" ht="12.75">
      <c r="B27" s="1">
        <v>5</v>
      </c>
      <c r="C27" t="s">
        <v>82</v>
      </c>
      <c r="D27" t="s">
        <v>10</v>
      </c>
      <c r="E27" s="9"/>
    </row>
    <row r="28" spans="3:5" ht="12.75">
      <c r="C28" s="11"/>
      <c r="E28" s="9"/>
    </row>
    <row r="29" ht="19.5">
      <c r="A29" s="13" t="s">
        <v>85</v>
      </c>
    </row>
    <row r="30" spans="1:4" ht="19.5">
      <c r="A30" s="5"/>
      <c r="B30" s="6" t="s">
        <v>2</v>
      </c>
      <c r="C30" s="7" t="s">
        <v>3</v>
      </c>
      <c r="D30" s="7" t="s">
        <v>86</v>
      </c>
    </row>
    <row r="31" spans="2:4" ht="12.75">
      <c r="B31" s="1">
        <v>1</v>
      </c>
      <c r="C31" t="s">
        <v>108</v>
      </c>
      <c r="D31" t="s">
        <v>101</v>
      </c>
    </row>
    <row r="32" spans="2:4" ht="12.75">
      <c r="B32" s="1">
        <v>2</v>
      </c>
      <c r="C32" t="s">
        <v>87</v>
      </c>
      <c r="D32" t="s">
        <v>5</v>
      </c>
    </row>
    <row r="33" spans="2:4" ht="12.75">
      <c r="B33" s="1">
        <v>3</v>
      </c>
      <c r="C33" t="s">
        <v>88</v>
      </c>
      <c r="D33" t="s">
        <v>28</v>
      </c>
    </row>
    <row r="34" spans="2:4" ht="12.75">
      <c r="B34" s="1">
        <v>4</v>
      </c>
      <c r="C34" t="s">
        <v>89</v>
      </c>
      <c r="D34" t="s">
        <v>10</v>
      </c>
    </row>
    <row r="35" spans="2:4" ht="12.75">
      <c r="B35" s="1">
        <v>5</v>
      </c>
      <c r="C35" t="s">
        <v>90</v>
      </c>
      <c r="D35" t="s">
        <v>84</v>
      </c>
    </row>
    <row r="36" spans="1:4" ht="19.5">
      <c r="A36" s="13" t="s">
        <v>91</v>
      </c>
      <c r="B36" s="6"/>
      <c r="C36" s="7"/>
      <c r="D36" s="7"/>
    </row>
    <row r="37" spans="1:4" ht="19.5">
      <c r="A37" s="5"/>
      <c r="B37" s="6" t="s">
        <v>2</v>
      </c>
      <c r="C37" s="7" t="s">
        <v>3</v>
      </c>
      <c r="D37" s="7" t="s">
        <v>86</v>
      </c>
    </row>
    <row r="38" spans="2:4" ht="12.75">
      <c r="B38" s="1">
        <v>1</v>
      </c>
      <c r="C38" t="s">
        <v>92</v>
      </c>
      <c r="D38" t="s">
        <v>84</v>
      </c>
    </row>
    <row r="39" spans="2:4" ht="12.75">
      <c r="B39" s="1">
        <v>2</v>
      </c>
      <c r="C39" t="s">
        <v>11</v>
      </c>
      <c r="D39" t="s">
        <v>6</v>
      </c>
    </row>
    <row r="40" spans="2:4" ht="12.75">
      <c r="B40" s="1">
        <v>3</v>
      </c>
      <c r="C40" t="s">
        <v>93</v>
      </c>
      <c r="D40" t="s">
        <v>28</v>
      </c>
    </row>
    <row r="41" spans="2:4" ht="12.75">
      <c r="B41" s="1">
        <v>4</v>
      </c>
      <c r="C41" t="s">
        <v>17</v>
      </c>
      <c r="D41" t="s">
        <v>10</v>
      </c>
    </row>
    <row r="42" spans="2:4" ht="12.75">
      <c r="B42" s="1">
        <v>5</v>
      </c>
      <c r="C42" t="s">
        <v>109</v>
      </c>
      <c r="D42" t="s">
        <v>101</v>
      </c>
    </row>
    <row r="48" spans="1:5" ht="35.25">
      <c r="A48" s="42" t="s">
        <v>18</v>
      </c>
      <c r="B48" s="42"/>
      <c r="C48" s="42"/>
      <c r="D48" s="42"/>
      <c r="E48" s="42"/>
    </row>
    <row r="49" spans="1:5" ht="27.75">
      <c r="A49" s="43" t="str">
        <f>A2</f>
        <v>19. 10 m Wurfsack Helfer Weiblich</v>
      </c>
      <c r="B49" s="43"/>
      <c r="C49" s="43"/>
      <c r="D49" s="43"/>
      <c r="E49" s="43"/>
    </row>
    <row r="50" spans="1:5" ht="27.75">
      <c r="A50" s="3"/>
      <c r="E50" s="2"/>
    </row>
    <row r="51" spans="2:5" ht="18.75">
      <c r="B51" s="6" t="s">
        <v>19</v>
      </c>
      <c r="C51" s="7" t="s">
        <v>3</v>
      </c>
      <c r="D51" s="7" t="s">
        <v>4</v>
      </c>
      <c r="E51" s="8" t="s">
        <v>20</v>
      </c>
    </row>
    <row r="52" spans="2:5" ht="12.75">
      <c r="B52" s="1">
        <v>1</v>
      </c>
      <c r="C52" t="s">
        <v>109</v>
      </c>
      <c r="D52" t="s">
        <v>101</v>
      </c>
      <c r="E52" s="10">
        <v>9.224537037037037E-05</v>
      </c>
    </row>
    <row r="53" spans="2:5" ht="12.75">
      <c r="B53" s="1">
        <v>2</v>
      </c>
      <c r="C53" t="s">
        <v>11</v>
      </c>
      <c r="D53" t="s">
        <v>6</v>
      </c>
      <c r="E53" s="10">
        <v>0.00010069444444444443</v>
      </c>
    </row>
    <row r="54" spans="2:5" ht="12.75">
      <c r="B54" s="1">
        <v>3</v>
      </c>
      <c r="C54" t="s">
        <v>9</v>
      </c>
      <c r="D54" t="s">
        <v>10</v>
      </c>
      <c r="E54" s="2">
        <v>0.00010127314814814815</v>
      </c>
    </row>
    <row r="55" spans="2:5" ht="12.75">
      <c r="B55" s="1">
        <v>4</v>
      </c>
      <c r="C55" t="s">
        <v>77</v>
      </c>
      <c r="D55" t="s">
        <v>6</v>
      </c>
      <c r="E55" s="2">
        <v>0.00012372685185185184</v>
      </c>
    </row>
    <row r="56" spans="2:5" ht="12.75">
      <c r="B56" s="1">
        <v>5</v>
      </c>
      <c r="C56" t="s">
        <v>92</v>
      </c>
      <c r="D56" t="s">
        <v>84</v>
      </c>
      <c r="E56" s="10">
        <v>0.000134837962962963</v>
      </c>
    </row>
    <row r="57" spans="2:5" ht="12.75">
      <c r="B57" s="1">
        <v>6</v>
      </c>
      <c r="C57" t="s">
        <v>27</v>
      </c>
      <c r="D57" t="s">
        <v>10</v>
      </c>
      <c r="E57" s="2">
        <v>0.0001398148148148148</v>
      </c>
    </row>
    <row r="58" spans="2:5" ht="12.75">
      <c r="B58" s="1">
        <v>7</v>
      </c>
      <c r="C58" t="s">
        <v>14</v>
      </c>
      <c r="D58" t="s">
        <v>10</v>
      </c>
      <c r="E58" s="2">
        <v>0.0002662037037037037</v>
      </c>
    </row>
    <row r="59" spans="2:5" ht="12.75">
      <c r="B59" s="1">
        <v>8</v>
      </c>
      <c r="C59" t="s">
        <v>82</v>
      </c>
      <c r="D59" t="s">
        <v>10</v>
      </c>
      <c r="E59" s="2">
        <v>0.0002685185185185185</v>
      </c>
    </row>
    <row r="60" spans="2:5" ht="12.75">
      <c r="B60" s="1">
        <v>9</v>
      </c>
      <c r="C60" t="s">
        <v>15</v>
      </c>
      <c r="D60" t="s">
        <v>6</v>
      </c>
      <c r="E60" s="2">
        <v>0.0002686342592592593</v>
      </c>
    </row>
    <row r="61" spans="2:5" ht="12.75">
      <c r="B61" s="1">
        <v>10</v>
      </c>
      <c r="C61" t="s">
        <v>17</v>
      </c>
      <c r="D61" t="s">
        <v>10</v>
      </c>
      <c r="E61" s="10">
        <v>0.00028877314814814814</v>
      </c>
    </row>
    <row r="62" spans="2:5" ht="12.75">
      <c r="B62" s="1">
        <v>11</v>
      </c>
      <c r="C62" t="s">
        <v>80</v>
      </c>
      <c r="D62" t="s">
        <v>5</v>
      </c>
      <c r="E62" s="2">
        <v>0.0002962962962962963</v>
      </c>
    </row>
    <row r="63" spans="2:5" ht="12.75">
      <c r="B63" s="1">
        <v>12</v>
      </c>
      <c r="C63" t="s">
        <v>108</v>
      </c>
      <c r="D63" t="s">
        <v>101</v>
      </c>
      <c r="E63" s="2">
        <v>0.00030243055555555557</v>
      </c>
    </row>
    <row r="64" spans="2:5" ht="12.75">
      <c r="B64" s="1">
        <v>13</v>
      </c>
      <c r="C64" t="s">
        <v>88</v>
      </c>
      <c r="D64" t="s">
        <v>28</v>
      </c>
      <c r="E64" s="2">
        <v>0.0003075231481481482</v>
      </c>
    </row>
    <row r="65" spans="2:5" ht="12.75">
      <c r="B65" s="1">
        <v>14</v>
      </c>
      <c r="C65" t="s">
        <v>78</v>
      </c>
      <c r="D65" t="s">
        <v>32</v>
      </c>
      <c r="E65" s="2">
        <v>0.0003283564814814815</v>
      </c>
    </row>
    <row r="66" spans="2:5" ht="12.75">
      <c r="B66" s="1">
        <v>15</v>
      </c>
      <c r="C66" t="s">
        <v>87</v>
      </c>
      <c r="D66" t="s">
        <v>5</v>
      </c>
      <c r="E66" s="2">
        <v>0.00032870370370370367</v>
      </c>
    </row>
    <row r="67" spans="2:5" ht="12.75">
      <c r="B67" s="1">
        <v>16</v>
      </c>
      <c r="C67" t="s">
        <v>83</v>
      </c>
      <c r="D67" t="s">
        <v>84</v>
      </c>
      <c r="E67" s="2">
        <v>0.0003322916666666667</v>
      </c>
    </row>
    <row r="68" spans="2:5" ht="12.75">
      <c r="B68" s="1">
        <v>17</v>
      </c>
      <c r="C68" t="s">
        <v>79</v>
      </c>
      <c r="D68" t="s">
        <v>28</v>
      </c>
      <c r="E68" s="2">
        <v>0.0003396990740740741</v>
      </c>
    </row>
    <row r="69" spans="2:5" ht="12.75">
      <c r="B69" s="1">
        <v>18</v>
      </c>
      <c r="C69" t="s">
        <v>90</v>
      </c>
      <c r="D69" t="s">
        <v>84</v>
      </c>
      <c r="E69" s="10">
        <v>0.000344212962962963</v>
      </c>
    </row>
    <row r="70" spans="2:5" ht="12.75">
      <c r="B70" s="1">
        <v>19</v>
      </c>
      <c r="C70" t="s">
        <v>89</v>
      </c>
      <c r="D70" t="s">
        <v>10</v>
      </c>
      <c r="E70" s="10">
        <v>0.0003538194444444444</v>
      </c>
    </row>
    <row r="71" spans="2:5" ht="12.75">
      <c r="B71" s="1">
        <v>20</v>
      </c>
      <c r="C71" t="s">
        <v>30</v>
      </c>
      <c r="D71" t="s">
        <v>10</v>
      </c>
      <c r="E71" s="2">
        <v>0.0004027777777777777</v>
      </c>
    </row>
    <row r="72" spans="2:5" ht="12.75">
      <c r="B72" s="1">
        <v>21</v>
      </c>
      <c r="C72" t="s">
        <v>76</v>
      </c>
      <c r="D72" t="s">
        <v>5</v>
      </c>
      <c r="E72" s="2"/>
    </row>
    <row r="73" spans="2:5" ht="12.75">
      <c r="B73" s="1">
        <v>22</v>
      </c>
      <c r="C73" t="s">
        <v>7</v>
      </c>
      <c r="D73" t="s">
        <v>8</v>
      </c>
      <c r="E73" s="2"/>
    </row>
    <row r="74" spans="2:5" ht="12.75">
      <c r="B74" s="1">
        <v>23</v>
      </c>
      <c r="C74" t="s">
        <v>107</v>
      </c>
      <c r="D74" t="s">
        <v>101</v>
      </c>
      <c r="E74" s="2"/>
    </row>
    <row r="75" spans="2:5" ht="12.75">
      <c r="B75" s="1">
        <v>24</v>
      </c>
      <c r="C75" t="s">
        <v>81</v>
      </c>
      <c r="D75" t="s">
        <v>28</v>
      </c>
      <c r="E75" s="2"/>
    </row>
    <row r="76" spans="2:4" ht="12.75">
      <c r="B76" s="1">
        <v>25</v>
      </c>
      <c r="C76" t="s">
        <v>93</v>
      </c>
      <c r="D76" t="s">
        <v>28</v>
      </c>
    </row>
  </sheetData>
  <sheetProtection selectLockedCells="1" selectUnlockedCells="1"/>
  <mergeCells count="4">
    <mergeCell ref="A1:E1"/>
    <mergeCell ref="A2:E2"/>
    <mergeCell ref="A48:E48"/>
    <mergeCell ref="A49:E49"/>
  </mergeCells>
  <printOptions horizontalCentered="1"/>
  <pageMargins left="0.7874015748031497" right="0.7874015748031497" top="0.9055118110236221" bottom="1.0236220472440944" header="0.7874015748031497" footer="0.7874015748031497"/>
  <pageSetup horizontalDpi="300" verticalDpi="300" orientation="portrait" paperSize="9" r:id="rId1"/>
  <headerFooter alignWithMargins="0">
    <oddFooter>&amp;CLandesjugendmeisterschaften 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G73"/>
  <sheetViews>
    <sheetView zoomScale="120" zoomScaleNormal="120" zoomScalePageLayoutView="0" workbookViewId="0" topLeftCell="A51">
      <selection activeCell="C52" sqref="C52:D73"/>
    </sheetView>
  </sheetViews>
  <sheetFormatPr defaultColWidth="11.57421875" defaultRowHeight="12.75"/>
  <cols>
    <col min="1" max="1" width="11.57421875" style="0" customWidth="1"/>
    <col min="2" max="2" width="11.57421875" style="1" customWidth="1"/>
    <col min="3" max="3" width="27.7109375" style="0" customWidth="1"/>
    <col min="4" max="4" width="14.140625" style="0" customWidth="1"/>
    <col min="5" max="5" width="12.57421875" style="10" customWidth="1"/>
  </cols>
  <sheetData>
    <row r="1" spans="1:5" ht="35.25">
      <c r="A1" s="42" t="s">
        <v>0</v>
      </c>
      <c r="B1" s="42"/>
      <c r="C1" s="42"/>
      <c r="D1" s="42"/>
      <c r="E1" s="42"/>
    </row>
    <row r="2" spans="1:5" ht="27.75">
      <c r="A2" s="43" t="s">
        <v>57</v>
      </c>
      <c r="B2" s="43"/>
      <c r="C2" s="43"/>
      <c r="D2" s="43"/>
      <c r="E2" s="43"/>
    </row>
    <row r="3" ht="19.5">
      <c r="A3" s="4" t="s">
        <v>1</v>
      </c>
    </row>
    <row r="4" spans="1:5" ht="19.5">
      <c r="A4" s="5"/>
      <c r="B4" s="6" t="s">
        <v>2</v>
      </c>
      <c r="C4" s="7" t="s">
        <v>3</v>
      </c>
      <c r="D4" s="7" t="s">
        <v>4</v>
      </c>
      <c r="E4" s="8"/>
    </row>
    <row r="5" spans="2:5" ht="12.75">
      <c r="B5" s="1">
        <v>1</v>
      </c>
      <c r="C5" t="s">
        <v>110</v>
      </c>
      <c r="D5" t="s">
        <v>96</v>
      </c>
      <c r="E5" s="9"/>
    </row>
    <row r="6" spans="2:5" ht="12.75">
      <c r="B6" s="1">
        <v>2</v>
      </c>
      <c r="C6" t="s">
        <v>94</v>
      </c>
      <c r="D6" t="s">
        <v>5</v>
      </c>
      <c r="E6" s="9"/>
    </row>
    <row r="7" spans="2:5" ht="12.75">
      <c r="B7" s="1">
        <v>3</v>
      </c>
      <c r="C7" t="s">
        <v>21</v>
      </c>
      <c r="D7" t="s">
        <v>10</v>
      </c>
      <c r="E7" s="9"/>
    </row>
    <row r="8" spans="2:5" ht="12.75">
      <c r="B8" s="1">
        <v>4</v>
      </c>
      <c r="C8" t="s">
        <v>95</v>
      </c>
      <c r="D8" t="s">
        <v>28</v>
      </c>
      <c r="E8" s="9"/>
    </row>
    <row r="9" spans="2:5" ht="12.75">
      <c r="B9" s="1">
        <v>5</v>
      </c>
      <c r="E9" s="9"/>
    </row>
    <row r="10" spans="1:5" ht="19.5">
      <c r="A10" s="4" t="s">
        <v>13</v>
      </c>
      <c r="E10" s="9"/>
    </row>
    <row r="11" spans="1:5" ht="19.5">
      <c r="A11" s="5"/>
      <c r="B11" s="6" t="s">
        <v>2</v>
      </c>
      <c r="C11" s="7" t="s">
        <v>3</v>
      </c>
      <c r="D11" s="7" t="s">
        <v>4</v>
      </c>
      <c r="E11" s="2"/>
    </row>
    <row r="12" spans="2:5" ht="12.75">
      <c r="B12" s="1">
        <v>1</v>
      </c>
      <c r="C12" t="s">
        <v>23</v>
      </c>
      <c r="D12" t="s">
        <v>10</v>
      </c>
      <c r="E12" s="2"/>
    </row>
    <row r="13" spans="2:5" ht="18.75">
      <c r="B13" s="1">
        <v>2</v>
      </c>
      <c r="C13" t="s">
        <v>24</v>
      </c>
      <c r="D13" t="s">
        <v>8</v>
      </c>
      <c r="E13" s="8"/>
    </row>
    <row r="14" spans="2:5" ht="12.75">
      <c r="B14" s="1">
        <v>3</v>
      </c>
      <c r="C14" t="s">
        <v>97</v>
      </c>
      <c r="D14" t="s">
        <v>6</v>
      </c>
      <c r="E14" s="9"/>
    </row>
    <row r="15" spans="2:5" ht="12.75">
      <c r="B15" s="1">
        <v>4</v>
      </c>
      <c r="C15" t="s">
        <v>98</v>
      </c>
      <c r="D15" t="s">
        <v>10</v>
      </c>
      <c r="E15" s="9"/>
    </row>
    <row r="16" spans="2:5" ht="12.75">
      <c r="B16" s="1">
        <v>5</v>
      </c>
      <c r="C16" t="s">
        <v>111</v>
      </c>
      <c r="D16" t="s">
        <v>101</v>
      </c>
      <c r="E16" s="9"/>
    </row>
    <row r="17" spans="1:5" ht="19.5">
      <c r="A17" s="4" t="s">
        <v>16</v>
      </c>
      <c r="E17" s="9"/>
    </row>
    <row r="18" spans="1:5" ht="19.5">
      <c r="A18" s="5"/>
      <c r="B18" s="6" t="s">
        <v>2</v>
      </c>
      <c r="C18" s="7" t="s">
        <v>3</v>
      </c>
      <c r="D18" s="7" t="s">
        <v>4</v>
      </c>
      <c r="E18" s="9"/>
    </row>
    <row r="19" spans="2:5" ht="12.75">
      <c r="B19" s="1">
        <v>1</v>
      </c>
      <c r="C19" t="s">
        <v>36</v>
      </c>
      <c r="D19" t="s">
        <v>10</v>
      </c>
      <c r="E19" s="9"/>
    </row>
    <row r="20" spans="2:5" ht="12.75">
      <c r="B20" s="1">
        <v>2</v>
      </c>
      <c r="C20" t="s">
        <v>99</v>
      </c>
      <c r="D20" t="s">
        <v>8</v>
      </c>
      <c r="E20" s="9"/>
    </row>
    <row r="21" spans="2:5" ht="12.75">
      <c r="B21" s="1">
        <v>3</v>
      </c>
      <c r="C21" t="s">
        <v>100</v>
      </c>
      <c r="D21" t="s">
        <v>32</v>
      </c>
      <c r="E21" s="2"/>
    </row>
    <row r="22" spans="2:5" ht="18.75">
      <c r="B22" s="1">
        <v>4</v>
      </c>
      <c r="C22" t="s">
        <v>113</v>
      </c>
      <c r="D22" t="s">
        <v>101</v>
      </c>
      <c r="E22" s="8"/>
    </row>
    <row r="23" ht="12.75">
      <c r="E23" s="9"/>
    </row>
    <row r="24" spans="1:5" s="13" customFormat="1" ht="19.5">
      <c r="A24" s="13" t="s">
        <v>85</v>
      </c>
      <c r="B24" s="16"/>
      <c r="E24" s="15"/>
    </row>
    <row r="25" spans="1:5" s="13" customFormat="1" ht="19.5">
      <c r="A25" s="5"/>
      <c r="B25" s="6" t="s">
        <v>2</v>
      </c>
      <c r="C25" s="7" t="s">
        <v>102</v>
      </c>
      <c r="D25" s="7" t="s">
        <v>86</v>
      </c>
      <c r="E25" s="15"/>
    </row>
    <row r="26" spans="2:5" ht="12.75">
      <c r="B26" s="1">
        <v>1</v>
      </c>
      <c r="C26" t="s">
        <v>33</v>
      </c>
      <c r="D26" t="s">
        <v>10</v>
      </c>
      <c r="E26" s="9"/>
    </row>
    <row r="27" spans="2:5" ht="12.75">
      <c r="B27" s="1">
        <v>2</v>
      </c>
      <c r="C27" t="s">
        <v>106</v>
      </c>
      <c r="D27" t="s">
        <v>103</v>
      </c>
      <c r="E27" s="9"/>
    </row>
    <row r="28" spans="2:5" ht="12.75">
      <c r="B28" s="1">
        <v>3</v>
      </c>
      <c r="C28" t="s">
        <v>104</v>
      </c>
      <c r="D28" t="s">
        <v>105</v>
      </c>
      <c r="E28" s="9"/>
    </row>
    <row r="29" spans="2:4" ht="12.75">
      <c r="B29" s="1">
        <v>4</v>
      </c>
      <c r="C29" t="s">
        <v>165</v>
      </c>
      <c r="D29" t="s">
        <v>5</v>
      </c>
    </row>
    <row r="30" spans="2:4" ht="12.75">
      <c r="B30" s="1">
        <v>5</v>
      </c>
      <c r="C30" t="s">
        <v>114</v>
      </c>
      <c r="D30" t="s">
        <v>101</v>
      </c>
    </row>
    <row r="31" ht="19.5">
      <c r="A31" s="13" t="s">
        <v>91</v>
      </c>
    </row>
    <row r="32" spans="1:5" s="7" customFormat="1" ht="19.5">
      <c r="A32" s="5"/>
      <c r="B32" s="6" t="s">
        <v>2</v>
      </c>
      <c r="C32" s="7" t="s">
        <v>3</v>
      </c>
      <c r="D32" s="7" t="s">
        <v>86</v>
      </c>
      <c r="E32" s="17"/>
    </row>
    <row r="33" spans="2:4" ht="12.75">
      <c r="B33" s="1">
        <v>1</v>
      </c>
      <c r="C33" t="s">
        <v>26</v>
      </c>
      <c r="D33" t="s">
        <v>10</v>
      </c>
    </row>
    <row r="34" spans="2:4" ht="12.75">
      <c r="B34" s="1">
        <v>2</v>
      </c>
      <c r="C34" t="s">
        <v>35</v>
      </c>
      <c r="D34" t="s">
        <v>28</v>
      </c>
    </row>
    <row r="35" spans="2:4" ht="12.75">
      <c r="B35" s="1">
        <v>3</v>
      </c>
      <c r="C35" t="s">
        <v>115</v>
      </c>
      <c r="D35" t="s">
        <v>101</v>
      </c>
    </row>
    <row r="36" spans="2:4" ht="12.75">
      <c r="B36" s="1">
        <v>4</v>
      </c>
      <c r="C36" t="s">
        <v>22</v>
      </c>
      <c r="D36" t="s">
        <v>8</v>
      </c>
    </row>
    <row r="37" ht="12.75">
      <c r="B37" s="1">
        <v>5</v>
      </c>
    </row>
    <row r="48" spans="1:5" ht="35.25">
      <c r="A48" s="42" t="s">
        <v>18</v>
      </c>
      <c r="B48" s="42"/>
      <c r="C48" s="42"/>
      <c r="D48" s="42"/>
      <c r="E48" s="42"/>
    </row>
    <row r="49" spans="1:5" ht="27.75">
      <c r="A49" s="43" t="str">
        <f>A2</f>
        <v>2. 100 m Hindernis Helfer Männlich</v>
      </c>
      <c r="B49" s="43"/>
      <c r="C49" s="43"/>
      <c r="D49" s="43"/>
      <c r="E49" s="43"/>
    </row>
    <row r="50" spans="1:5" ht="27.75">
      <c r="A50" s="3"/>
      <c r="E50" s="2"/>
    </row>
    <row r="51" spans="2:5" ht="18.75">
      <c r="B51" s="6" t="s">
        <v>19</v>
      </c>
      <c r="C51" s="7" t="s">
        <v>3</v>
      </c>
      <c r="D51" s="7" t="s">
        <v>4</v>
      </c>
      <c r="E51" s="8" t="s">
        <v>20</v>
      </c>
    </row>
    <row r="52" spans="1:7" ht="12.75">
      <c r="A52" s="28"/>
      <c r="B52" s="29">
        <v>1</v>
      </c>
      <c r="C52" s="28" t="s">
        <v>113</v>
      </c>
      <c r="D52" s="28" t="s">
        <v>101</v>
      </c>
      <c r="E52" s="30">
        <v>0.0007259259259259259</v>
      </c>
      <c r="F52" s="28"/>
      <c r="G52" s="28"/>
    </row>
    <row r="53" spans="1:7" ht="12.75">
      <c r="A53" s="28"/>
      <c r="B53" s="29">
        <v>2</v>
      </c>
      <c r="C53" s="28" t="s">
        <v>111</v>
      </c>
      <c r="D53" s="28" t="s">
        <v>101</v>
      </c>
      <c r="E53" s="30">
        <v>0.0007668981481481482</v>
      </c>
      <c r="F53" s="28"/>
      <c r="G53" s="28"/>
    </row>
    <row r="54" spans="1:7" ht="12.75">
      <c r="A54" s="28"/>
      <c r="B54" s="29">
        <v>3</v>
      </c>
      <c r="C54" s="28" t="s">
        <v>94</v>
      </c>
      <c r="D54" s="28" t="s">
        <v>5</v>
      </c>
      <c r="E54" s="30">
        <v>0.000835185185185185</v>
      </c>
      <c r="F54" s="28"/>
      <c r="G54" s="28"/>
    </row>
    <row r="55" spans="1:7" ht="12.75">
      <c r="A55" s="28"/>
      <c r="B55" s="29">
        <v>4</v>
      </c>
      <c r="C55" s="28" t="s">
        <v>115</v>
      </c>
      <c r="D55" s="28" t="s">
        <v>101</v>
      </c>
      <c r="E55" s="31">
        <v>0.0008506944444444446</v>
      </c>
      <c r="F55" s="28"/>
      <c r="G55" s="28"/>
    </row>
    <row r="56" spans="1:7" s="25" customFormat="1" ht="12.75">
      <c r="A56" s="28"/>
      <c r="B56" s="29">
        <v>5</v>
      </c>
      <c r="C56" s="28" t="s">
        <v>106</v>
      </c>
      <c r="D56" s="28" t="s">
        <v>103</v>
      </c>
      <c r="E56" s="31">
        <v>0.000978587962962963</v>
      </c>
      <c r="F56" s="28"/>
      <c r="G56" s="28"/>
    </row>
    <row r="57" spans="1:7" ht="12.75">
      <c r="A57" s="28"/>
      <c r="B57" s="29">
        <v>6</v>
      </c>
      <c r="C57" s="28" t="s">
        <v>114</v>
      </c>
      <c r="D57" s="28" t="s">
        <v>101</v>
      </c>
      <c r="E57" s="31">
        <v>0.0010122685185185185</v>
      </c>
      <c r="F57" s="28"/>
      <c r="G57" s="28"/>
    </row>
    <row r="58" spans="1:7" ht="12.75">
      <c r="A58" s="28"/>
      <c r="B58" s="29">
        <v>7</v>
      </c>
      <c r="C58" s="28" t="s">
        <v>24</v>
      </c>
      <c r="D58" s="28" t="s">
        <v>8</v>
      </c>
      <c r="E58" s="30">
        <v>0.0010285879629629631</v>
      </c>
      <c r="F58" s="28"/>
      <c r="G58" s="28"/>
    </row>
    <row r="59" spans="1:7" ht="12.75">
      <c r="A59" s="28"/>
      <c r="B59" s="29">
        <v>8</v>
      </c>
      <c r="C59" s="28" t="s">
        <v>23</v>
      </c>
      <c r="D59" s="28" t="s">
        <v>10</v>
      </c>
      <c r="E59" s="30">
        <v>0.0010635416666666666</v>
      </c>
      <c r="F59" s="28"/>
      <c r="G59" s="28"/>
    </row>
    <row r="60" spans="1:7" ht="12.75">
      <c r="A60" s="28"/>
      <c r="B60" s="29">
        <v>9</v>
      </c>
      <c r="C60" s="28" t="s">
        <v>97</v>
      </c>
      <c r="D60" s="28" t="s">
        <v>6</v>
      </c>
      <c r="E60" s="30">
        <v>0.0011094907407407405</v>
      </c>
      <c r="F60" s="28"/>
      <c r="G60" s="28"/>
    </row>
    <row r="61" spans="1:7" s="25" customFormat="1" ht="12.75">
      <c r="A61" s="28"/>
      <c r="B61" s="29">
        <v>10</v>
      </c>
      <c r="C61" s="28" t="s">
        <v>26</v>
      </c>
      <c r="D61" s="28" t="s">
        <v>10</v>
      </c>
      <c r="E61" s="31">
        <v>0.0011471064814814814</v>
      </c>
      <c r="F61" s="28"/>
      <c r="G61" s="28"/>
    </row>
    <row r="62" spans="1:7" ht="12.75">
      <c r="A62" s="28"/>
      <c r="B62" s="29">
        <v>11</v>
      </c>
      <c r="C62" s="28" t="s">
        <v>100</v>
      </c>
      <c r="D62" s="28" t="s">
        <v>32</v>
      </c>
      <c r="E62" s="30">
        <v>0.0011575231481481482</v>
      </c>
      <c r="F62" s="28"/>
      <c r="G62" s="28"/>
    </row>
    <row r="63" spans="1:7" ht="12.75">
      <c r="A63" s="28"/>
      <c r="B63" s="29">
        <v>12</v>
      </c>
      <c r="C63" s="28" t="s">
        <v>36</v>
      </c>
      <c r="D63" s="28" t="s">
        <v>10</v>
      </c>
      <c r="E63" s="30">
        <v>0.0011641203703703705</v>
      </c>
      <c r="F63" s="28"/>
      <c r="G63" s="28"/>
    </row>
    <row r="64" spans="1:7" ht="12.75">
      <c r="A64" s="28"/>
      <c r="B64" s="29">
        <v>13</v>
      </c>
      <c r="C64" s="28" t="s">
        <v>33</v>
      </c>
      <c r="D64" s="28" t="s">
        <v>10</v>
      </c>
      <c r="E64" s="31">
        <v>0.0011641203703703705</v>
      </c>
      <c r="F64" s="28"/>
      <c r="G64" s="28"/>
    </row>
    <row r="65" spans="1:7" ht="12.75">
      <c r="A65" s="28"/>
      <c r="B65" s="29">
        <v>14</v>
      </c>
      <c r="C65" s="28" t="s">
        <v>21</v>
      </c>
      <c r="D65" s="28" t="s">
        <v>10</v>
      </c>
      <c r="E65" s="30">
        <v>0.0011780092592592593</v>
      </c>
      <c r="F65" s="28"/>
      <c r="G65" s="28"/>
    </row>
    <row r="66" spans="1:7" s="25" customFormat="1" ht="12.75">
      <c r="A66" s="28"/>
      <c r="B66" s="29">
        <v>15</v>
      </c>
      <c r="C66" s="28" t="s">
        <v>110</v>
      </c>
      <c r="D66" s="28" t="s">
        <v>96</v>
      </c>
      <c r="E66" s="30">
        <v>0.0012486111111111111</v>
      </c>
      <c r="F66" s="28"/>
      <c r="G66" s="28"/>
    </row>
    <row r="67" spans="1:7" ht="12.75">
      <c r="A67" s="28"/>
      <c r="B67" s="29">
        <v>16</v>
      </c>
      <c r="C67" s="28" t="s">
        <v>99</v>
      </c>
      <c r="D67" s="28" t="s">
        <v>8</v>
      </c>
      <c r="E67" s="30">
        <v>0.0012778935185185187</v>
      </c>
      <c r="F67" s="28"/>
      <c r="G67" s="28"/>
    </row>
    <row r="68" spans="1:7" ht="12.75">
      <c r="A68" s="28"/>
      <c r="B68" s="29">
        <v>17</v>
      </c>
      <c r="C68" s="28" t="s">
        <v>104</v>
      </c>
      <c r="D68" s="28" t="s">
        <v>105</v>
      </c>
      <c r="E68" s="31">
        <v>0.0013040509259259257</v>
      </c>
      <c r="F68" s="28"/>
      <c r="G68" s="28"/>
    </row>
    <row r="69" spans="1:7" ht="12.75">
      <c r="A69" s="28"/>
      <c r="B69" s="29">
        <v>18</v>
      </c>
      <c r="C69" s="28" t="s">
        <v>165</v>
      </c>
      <c r="D69" s="28" t="s">
        <v>5</v>
      </c>
      <c r="E69" s="31">
        <v>0.0013424768518518519</v>
      </c>
      <c r="F69" s="28"/>
      <c r="G69" s="28"/>
    </row>
    <row r="70" spans="1:7" ht="12.75">
      <c r="A70" s="28"/>
      <c r="B70" s="29">
        <v>19</v>
      </c>
      <c r="C70" s="28" t="s">
        <v>98</v>
      </c>
      <c r="D70" s="28" t="s">
        <v>10</v>
      </c>
      <c r="E70" s="30">
        <v>0.0013561342592592592</v>
      </c>
      <c r="F70" s="28"/>
      <c r="G70" s="28"/>
    </row>
    <row r="71" spans="1:7" s="25" customFormat="1" ht="12.75">
      <c r="A71" s="28"/>
      <c r="B71" s="29">
        <v>20</v>
      </c>
      <c r="C71" s="28" t="s">
        <v>35</v>
      </c>
      <c r="D71" s="28" t="s">
        <v>28</v>
      </c>
      <c r="E71" s="31">
        <v>0.0013938657407407407</v>
      </c>
      <c r="F71" s="28"/>
      <c r="G71" s="28"/>
    </row>
    <row r="72" spans="1:7" ht="12.75">
      <c r="A72" s="28"/>
      <c r="B72" s="29">
        <v>21</v>
      </c>
      <c r="C72" s="28" t="s">
        <v>95</v>
      </c>
      <c r="D72" s="28" t="s">
        <v>28</v>
      </c>
      <c r="E72" s="30">
        <v>0.0014114583333333334</v>
      </c>
      <c r="F72" s="28"/>
      <c r="G72" s="28"/>
    </row>
    <row r="73" spans="1:7" s="25" customFormat="1" ht="12.75">
      <c r="A73" s="28"/>
      <c r="B73" s="29">
        <v>22</v>
      </c>
      <c r="C73" s="28" t="s">
        <v>22</v>
      </c>
      <c r="D73" s="28" t="s">
        <v>8</v>
      </c>
      <c r="E73" s="28"/>
      <c r="F73" s="28"/>
      <c r="G73" s="28"/>
    </row>
  </sheetData>
  <sheetProtection selectLockedCells="1" selectUnlockedCells="1"/>
  <mergeCells count="4">
    <mergeCell ref="A1:E1"/>
    <mergeCell ref="A2:E2"/>
    <mergeCell ref="A48:E48"/>
    <mergeCell ref="A49:E49"/>
  </mergeCells>
  <printOptions horizontalCentered="1"/>
  <pageMargins left="0.7875" right="0.7875" top="0.8861111111111111" bottom="1.025" header="0.7875" footer="0.7875"/>
  <pageSetup horizontalDpi="300" verticalDpi="300" orientation="portrait" paperSize="9" r:id="rId1"/>
  <headerFooter alignWithMargins="0">
    <oddFooter>&amp;CLandesjugendmeisterschaften 2009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E73"/>
  <sheetViews>
    <sheetView zoomScale="110" zoomScaleNormal="110" zoomScalePageLayoutView="0" workbookViewId="0" topLeftCell="A50">
      <selection activeCell="C52" sqref="C52:E73"/>
    </sheetView>
  </sheetViews>
  <sheetFormatPr defaultColWidth="11.57421875" defaultRowHeight="12.75"/>
  <cols>
    <col min="1" max="1" width="11.57421875" style="0" customWidth="1"/>
    <col min="2" max="2" width="11.57421875" style="1" customWidth="1"/>
    <col min="3" max="3" width="27.7109375" style="0" customWidth="1"/>
    <col min="4" max="4" width="14.140625" style="0" customWidth="1"/>
    <col min="5" max="5" width="12.57421875" style="10" customWidth="1"/>
  </cols>
  <sheetData>
    <row r="1" spans="1:5" ht="35.25">
      <c r="A1" s="42" t="s">
        <v>0</v>
      </c>
      <c r="B1" s="42"/>
      <c r="C1" s="42"/>
      <c r="D1" s="42"/>
      <c r="E1" s="42"/>
    </row>
    <row r="2" spans="1:5" ht="27.75">
      <c r="A2" s="43" t="s">
        <v>75</v>
      </c>
      <c r="B2" s="43"/>
      <c r="C2" s="43"/>
      <c r="D2" s="43"/>
      <c r="E2" s="43"/>
    </row>
    <row r="3" ht="19.5">
      <c r="A3" s="4" t="s">
        <v>1</v>
      </c>
    </row>
    <row r="4" spans="1:5" ht="19.5">
      <c r="A4" s="5"/>
      <c r="B4" s="6" t="s">
        <v>2</v>
      </c>
      <c r="C4" s="7" t="s">
        <v>3</v>
      </c>
      <c r="D4" s="7" t="s">
        <v>4</v>
      </c>
      <c r="E4" s="8"/>
    </row>
    <row r="5" spans="2:5" ht="12.75">
      <c r="B5" s="1">
        <v>1</v>
      </c>
      <c r="C5" t="s">
        <v>110</v>
      </c>
      <c r="D5" t="s">
        <v>96</v>
      </c>
      <c r="E5" s="9"/>
    </row>
    <row r="6" spans="2:5" ht="12.75">
      <c r="B6" s="1">
        <v>2</v>
      </c>
      <c r="C6" t="s">
        <v>94</v>
      </c>
      <c r="D6" t="s">
        <v>5</v>
      </c>
      <c r="E6" s="9"/>
    </row>
    <row r="7" spans="2:5" ht="12.75">
      <c r="B7" s="1">
        <v>3</v>
      </c>
      <c r="C7" t="s">
        <v>21</v>
      </c>
      <c r="D7" t="s">
        <v>10</v>
      </c>
      <c r="E7" s="9"/>
    </row>
    <row r="8" spans="2:5" ht="12.75">
      <c r="B8" s="1">
        <v>4</v>
      </c>
      <c r="C8" t="s">
        <v>95</v>
      </c>
      <c r="D8" t="s">
        <v>28</v>
      </c>
      <c r="E8" s="9"/>
    </row>
    <row r="9" spans="2:5" ht="12.75">
      <c r="B9" s="1">
        <v>5</v>
      </c>
      <c r="E9" s="9"/>
    </row>
    <row r="10" spans="1:5" ht="19.5">
      <c r="A10" s="4" t="s">
        <v>13</v>
      </c>
      <c r="E10" s="9"/>
    </row>
    <row r="11" spans="1:5" ht="19.5">
      <c r="A11" s="5"/>
      <c r="B11" s="6" t="s">
        <v>2</v>
      </c>
      <c r="C11" s="7" t="s">
        <v>3</v>
      </c>
      <c r="D11" s="7" t="s">
        <v>4</v>
      </c>
      <c r="E11" s="2"/>
    </row>
    <row r="12" spans="2:5" ht="12.75">
      <c r="B12" s="1">
        <v>1</v>
      </c>
      <c r="C12" t="s">
        <v>23</v>
      </c>
      <c r="D12" t="s">
        <v>10</v>
      </c>
      <c r="E12" s="2"/>
    </row>
    <row r="13" spans="2:5" ht="18.75">
      <c r="B13" s="1">
        <v>2</v>
      </c>
      <c r="C13" t="s">
        <v>24</v>
      </c>
      <c r="D13" t="s">
        <v>8</v>
      </c>
      <c r="E13" s="8"/>
    </row>
    <row r="14" spans="2:5" ht="12.75">
      <c r="B14" s="1">
        <v>3</v>
      </c>
      <c r="C14" t="s">
        <v>97</v>
      </c>
      <c r="D14" t="s">
        <v>6</v>
      </c>
      <c r="E14" s="9"/>
    </row>
    <row r="15" spans="2:5" ht="12.75">
      <c r="B15" s="1">
        <v>4</v>
      </c>
      <c r="C15" t="s">
        <v>98</v>
      </c>
      <c r="D15" t="s">
        <v>10</v>
      </c>
      <c r="E15" s="9"/>
    </row>
    <row r="16" spans="2:5" ht="12.75">
      <c r="B16" s="1">
        <v>5</v>
      </c>
      <c r="C16" t="s">
        <v>111</v>
      </c>
      <c r="D16" t="s">
        <v>101</v>
      </c>
      <c r="E16" s="9"/>
    </row>
    <row r="17" spans="1:5" ht="19.5">
      <c r="A17" s="4" t="s">
        <v>16</v>
      </c>
      <c r="E17" s="9"/>
    </row>
    <row r="18" spans="1:5" ht="19.5">
      <c r="A18" s="5"/>
      <c r="B18" s="6" t="s">
        <v>2</v>
      </c>
      <c r="C18" s="7" t="s">
        <v>3</v>
      </c>
      <c r="D18" s="7" t="s">
        <v>4</v>
      </c>
      <c r="E18" s="9"/>
    </row>
    <row r="19" spans="2:5" ht="12.75">
      <c r="B19" s="1">
        <v>1</v>
      </c>
      <c r="C19" t="s">
        <v>36</v>
      </c>
      <c r="D19" t="s">
        <v>10</v>
      </c>
      <c r="E19" s="9"/>
    </row>
    <row r="20" spans="2:5" ht="12.75">
      <c r="B20" s="1">
        <v>2</v>
      </c>
      <c r="C20" t="s">
        <v>99</v>
      </c>
      <c r="D20" t="s">
        <v>8</v>
      </c>
      <c r="E20" s="9"/>
    </row>
    <row r="21" spans="2:5" ht="12.75">
      <c r="B21" s="1">
        <v>3</v>
      </c>
      <c r="C21" t="s">
        <v>100</v>
      </c>
      <c r="D21" t="s">
        <v>32</v>
      </c>
      <c r="E21" s="2"/>
    </row>
    <row r="22" spans="2:5" ht="18.75">
      <c r="B22" s="1">
        <v>4</v>
      </c>
      <c r="C22" t="s">
        <v>113</v>
      </c>
      <c r="D22" t="s">
        <v>101</v>
      </c>
      <c r="E22" s="8"/>
    </row>
    <row r="23" ht="12.75">
      <c r="E23" s="9"/>
    </row>
    <row r="24" spans="1:5" ht="19.5">
      <c r="A24" s="13" t="s">
        <v>85</v>
      </c>
      <c r="B24" s="16"/>
      <c r="C24" s="13"/>
      <c r="D24" s="13"/>
      <c r="E24" s="9"/>
    </row>
    <row r="25" spans="1:5" ht="19.5">
      <c r="A25" s="5"/>
      <c r="B25" s="6" t="s">
        <v>2</v>
      </c>
      <c r="C25" s="7" t="s">
        <v>102</v>
      </c>
      <c r="D25" s="7" t="s">
        <v>86</v>
      </c>
      <c r="E25" s="9"/>
    </row>
    <row r="26" spans="2:5" ht="12.75">
      <c r="B26" s="1">
        <v>1</v>
      </c>
      <c r="C26" t="s">
        <v>33</v>
      </c>
      <c r="D26" t="s">
        <v>10</v>
      </c>
      <c r="E26" s="9"/>
    </row>
    <row r="27" spans="2:5" ht="12.75">
      <c r="B27" s="1">
        <v>2</v>
      </c>
      <c r="C27" t="s">
        <v>106</v>
      </c>
      <c r="D27" t="s">
        <v>103</v>
      </c>
      <c r="E27" s="9"/>
    </row>
    <row r="28" spans="2:5" ht="12.75">
      <c r="B28" s="1">
        <v>3</v>
      </c>
      <c r="C28" t="s">
        <v>104</v>
      </c>
      <c r="D28" t="s">
        <v>105</v>
      </c>
      <c r="E28" s="9"/>
    </row>
    <row r="29" spans="2:4" ht="12.75">
      <c r="B29" s="1">
        <v>4</v>
      </c>
      <c r="C29" t="s">
        <v>165</v>
      </c>
      <c r="D29" t="s">
        <v>5</v>
      </c>
    </row>
    <row r="30" spans="2:4" ht="12.75">
      <c r="B30" s="1">
        <v>5</v>
      </c>
      <c r="C30" t="s">
        <v>114</v>
      </c>
      <c r="D30" t="s">
        <v>101</v>
      </c>
    </row>
    <row r="31" ht="19.5">
      <c r="A31" s="13" t="s">
        <v>91</v>
      </c>
    </row>
    <row r="32" spans="1:4" ht="19.5">
      <c r="A32" s="5"/>
      <c r="B32" s="6" t="s">
        <v>2</v>
      </c>
      <c r="C32" s="7" t="s">
        <v>3</v>
      </c>
      <c r="D32" s="7" t="s">
        <v>86</v>
      </c>
    </row>
    <row r="33" spans="2:4" ht="12.75">
      <c r="B33" s="1">
        <v>1</v>
      </c>
      <c r="C33" t="s">
        <v>26</v>
      </c>
      <c r="D33" t="s">
        <v>10</v>
      </c>
    </row>
    <row r="34" spans="2:4" ht="12.75">
      <c r="B34" s="1">
        <v>2</v>
      </c>
      <c r="C34" t="s">
        <v>35</v>
      </c>
      <c r="D34" t="s">
        <v>28</v>
      </c>
    </row>
    <row r="35" spans="2:4" ht="12.75">
      <c r="B35" s="1">
        <v>3</v>
      </c>
      <c r="C35" t="s">
        <v>115</v>
      </c>
      <c r="D35" t="s">
        <v>101</v>
      </c>
    </row>
    <row r="36" spans="2:4" ht="12.75">
      <c r="B36" s="1">
        <v>4</v>
      </c>
      <c r="C36" t="s">
        <v>22</v>
      </c>
      <c r="D36" t="s">
        <v>8</v>
      </c>
    </row>
    <row r="37" ht="12.75">
      <c r="B37" s="1">
        <v>5</v>
      </c>
    </row>
    <row r="48" spans="1:5" ht="35.25">
      <c r="A48" s="42" t="s">
        <v>18</v>
      </c>
      <c r="B48" s="42"/>
      <c r="C48" s="42"/>
      <c r="D48" s="42"/>
      <c r="E48" s="42"/>
    </row>
    <row r="49" spans="1:5" ht="27.75">
      <c r="A49" s="43" t="str">
        <f>A2</f>
        <v>20. 10 m Wurfsack Helfer Männlich</v>
      </c>
      <c r="B49" s="43"/>
      <c r="C49" s="43"/>
      <c r="D49" s="43"/>
      <c r="E49" s="43"/>
    </row>
    <row r="50" spans="1:5" ht="27.75">
      <c r="A50" s="3"/>
      <c r="E50" s="2"/>
    </row>
    <row r="51" spans="2:5" ht="18.75">
      <c r="B51" s="6" t="s">
        <v>19</v>
      </c>
      <c r="C51" s="7" t="s">
        <v>3</v>
      </c>
      <c r="D51" s="7" t="s">
        <v>4</v>
      </c>
      <c r="E51" s="8" t="s">
        <v>20</v>
      </c>
    </row>
    <row r="52" spans="2:5" ht="12.75">
      <c r="B52" s="1">
        <v>1</v>
      </c>
      <c r="C52" t="s">
        <v>110</v>
      </c>
      <c r="D52" t="s">
        <v>96</v>
      </c>
      <c r="E52" s="2">
        <v>0.0001346064814814815</v>
      </c>
    </row>
    <row r="53" spans="2:5" ht="12.75">
      <c r="B53" s="1">
        <v>2</v>
      </c>
      <c r="C53" t="s">
        <v>94</v>
      </c>
      <c r="D53" t="s">
        <v>5</v>
      </c>
      <c r="E53" s="2">
        <v>0.00013437499999999997</v>
      </c>
    </row>
    <row r="54" spans="2:5" ht="12.75">
      <c r="B54" s="1">
        <v>3</v>
      </c>
      <c r="C54" t="s">
        <v>21</v>
      </c>
      <c r="D54" t="s">
        <v>10</v>
      </c>
      <c r="E54" s="2">
        <v>9.988425925925926E-05</v>
      </c>
    </row>
    <row r="55" spans="2:5" ht="12.75">
      <c r="B55" s="1">
        <v>4</v>
      </c>
      <c r="C55" t="s">
        <v>95</v>
      </c>
      <c r="D55" t="s">
        <v>28</v>
      </c>
      <c r="E55" s="2">
        <v>0.00012523148148148148</v>
      </c>
    </row>
    <row r="56" spans="2:5" ht="12.75">
      <c r="B56" s="1">
        <v>5</v>
      </c>
      <c r="C56" t="s">
        <v>23</v>
      </c>
      <c r="D56" t="s">
        <v>10</v>
      </c>
      <c r="E56" s="2">
        <v>0.00011087962962962965</v>
      </c>
    </row>
    <row r="57" spans="2:5" ht="12.75">
      <c r="B57" s="1">
        <v>6</v>
      </c>
      <c r="C57" t="s">
        <v>24</v>
      </c>
      <c r="D57" t="s">
        <v>8</v>
      </c>
      <c r="E57" s="2">
        <v>0.00010787037037037038</v>
      </c>
    </row>
    <row r="58" spans="2:5" ht="12.75">
      <c r="B58" s="1">
        <v>7</v>
      </c>
      <c r="C58" t="s">
        <v>97</v>
      </c>
      <c r="D58" t="s">
        <v>6</v>
      </c>
      <c r="E58" s="2">
        <v>0.00011574074074074073</v>
      </c>
    </row>
    <row r="59" spans="2:5" ht="12.75">
      <c r="B59" s="1">
        <v>8</v>
      </c>
      <c r="C59" t="s">
        <v>98</v>
      </c>
      <c r="D59" t="s">
        <v>10</v>
      </c>
      <c r="E59" s="2">
        <v>0.00032106481481481477</v>
      </c>
    </row>
    <row r="60" spans="2:5" ht="12.75">
      <c r="B60" s="1">
        <v>9</v>
      </c>
      <c r="C60" t="s">
        <v>111</v>
      </c>
      <c r="D60" t="s">
        <v>101</v>
      </c>
      <c r="E60" s="2">
        <v>9.097222222222223E-05</v>
      </c>
    </row>
    <row r="61" spans="2:5" ht="12.75">
      <c r="B61" s="1">
        <v>10</v>
      </c>
      <c r="C61" t="s">
        <v>36</v>
      </c>
      <c r="D61" t="s">
        <v>10</v>
      </c>
      <c r="E61" s="2">
        <v>0.00014780092592592593</v>
      </c>
    </row>
    <row r="62" spans="2:5" ht="12.75">
      <c r="B62" s="1">
        <v>11</v>
      </c>
      <c r="C62" t="s">
        <v>99</v>
      </c>
      <c r="D62" t="s">
        <v>8</v>
      </c>
      <c r="E62" s="2">
        <v>0.00010578703703703705</v>
      </c>
    </row>
    <row r="63" spans="2:5" ht="12.75">
      <c r="B63" s="1">
        <v>12</v>
      </c>
      <c r="C63" t="s">
        <v>100</v>
      </c>
      <c r="D63" t="s">
        <v>32</v>
      </c>
      <c r="E63" s="2">
        <v>0.00010162037037037035</v>
      </c>
    </row>
    <row r="64" spans="2:5" ht="12.75">
      <c r="B64" s="1">
        <v>13</v>
      </c>
      <c r="C64" t="s">
        <v>113</v>
      </c>
      <c r="D64" t="s">
        <v>101</v>
      </c>
      <c r="E64" s="2">
        <v>9.398148148148147E-05</v>
      </c>
    </row>
    <row r="65" spans="2:5" ht="12.75">
      <c r="B65" s="1">
        <v>14</v>
      </c>
      <c r="C65" t="s">
        <v>33</v>
      </c>
      <c r="D65" t="s">
        <v>10</v>
      </c>
      <c r="E65" s="2">
        <v>0.00011435185185185186</v>
      </c>
    </row>
    <row r="66" spans="2:5" ht="12.75">
      <c r="B66" s="1">
        <v>15</v>
      </c>
      <c r="C66" t="s">
        <v>106</v>
      </c>
      <c r="D66" t="s">
        <v>103</v>
      </c>
      <c r="E66" s="2">
        <v>0.00010555555555555555</v>
      </c>
    </row>
    <row r="67" spans="2:5" ht="12.75">
      <c r="B67" s="1">
        <v>16</v>
      </c>
      <c r="C67" t="s">
        <v>104</v>
      </c>
      <c r="D67" t="s">
        <v>105</v>
      </c>
      <c r="E67" s="10">
        <v>0.00029351851851851853</v>
      </c>
    </row>
    <row r="68" spans="2:5" ht="12.75">
      <c r="B68" s="1">
        <v>17</v>
      </c>
      <c r="C68" t="s">
        <v>165</v>
      </c>
      <c r="D68" t="s">
        <v>5</v>
      </c>
      <c r="E68" s="10">
        <v>0.00010138888888888889</v>
      </c>
    </row>
    <row r="69" spans="2:5" ht="12.75">
      <c r="B69" s="1">
        <v>18</v>
      </c>
      <c r="C69" t="s">
        <v>114</v>
      </c>
      <c r="D69" t="s">
        <v>101</v>
      </c>
      <c r="E69" s="10">
        <v>0.0003881944444444444</v>
      </c>
    </row>
    <row r="70" spans="2:5" ht="12.75">
      <c r="B70" s="1">
        <v>19</v>
      </c>
      <c r="C70" t="s">
        <v>26</v>
      </c>
      <c r="D70" t="s">
        <v>10</v>
      </c>
      <c r="E70" s="10">
        <v>0.00011504629629629629</v>
      </c>
    </row>
    <row r="71" spans="2:5" ht="12.75">
      <c r="B71" s="1">
        <v>20</v>
      </c>
      <c r="C71" t="s">
        <v>35</v>
      </c>
      <c r="D71" t="s">
        <v>28</v>
      </c>
      <c r="E71" s="10">
        <v>0.0001513888888888889</v>
      </c>
    </row>
    <row r="72" spans="2:5" ht="12.75">
      <c r="B72" s="1">
        <v>21</v>
      </c>
      <c r="C72" t="s">
        <v>115</v>
      </c>
      <c r="D72" t="s">
        <v>101</v>
      </c>
      <c r="E72" s="10">
        <v>0.0002672453703703703</v>
      </c>
    </row>
    <row r="73" spans="2:4" ht="12.75">
      <c r="B73" s="1">
        <v>22</v>
      </c>
      <c r="C73" t="s">
        <v>22</v>
      </c>
      <c r="D73" t="s">
        <v>8</v>
      </c>
    </row>
  </sheetData>
  <sheetProtection selectLockedCells="1" selectUnlockedCells="1"/>
  <mergeCells count="4">
    <mergeCell ref="A1:E1"/>
    <mergeCell ref="A2:E2"/>
    <mergeCell ref="A48:E48"/>
    <mergeCell ref="A49:E49"/>
  </mergeCells>
  <printOptions horizontalCentered="1"/>
  <pageMargins left="0.7874015748031497" right="0.7874015748031497" top="0.9055118110236221" bottom="1.0236220472440944" header="0.7874015748031497" footer="0.7874015748031497"/>
  <pageSetup horizontalDpi="300" verticalDpi="300" orientation="portrait" paperSize="9" r:id="rId1"/>
  <headerFooter alignWithMargins="0">
    <oddFooter>&amp;CLandesjugendmeisterschaften 2010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5.8515625" style="0" customWidth="1"/>
    <col min="3" max="3" width="18.00390625" style="0" bestFit="1" customWidth="1"/>
    <col min="4" max="4" width="14.8515625" style="0" customWidth="1"/>
    <col min="5" max="5" width="9.28125" style="0" customWidth="1"/>
  </cols>
  <sheetData>
    <row r="1" spans="1:6" ht="20.25">
      <c r="A1" s="44" t="s">
        <v>181</v>
      </c>
      <c r="B1" s="44"/>
      <c r="C1" s="44"/>
      <c r="D1" s="44"/>
      <c r="E1" s="44"/>
      <c r="F1" s="44"/>
    </row>
    <row r="3" spans="2:5" ht="15.75">
      <c r="B3" s="39" t="s">
        <v>19</v>
      </c>
      <c r="C3" s="40" t="s">
        <v>3</v>
      </c>
      <c r="D3" s="40" t="s">
        <v>4</v>
      </c>
      <c r="E3" s="41" t="s">
        <v>20</v>
      </c>
    </row>
    <row r="4" spans="2:5" ht="12.75">
      <c r="B4" s="35">
        <v>1</v>
      </c>
      <c r="C4" s="36" t="str">
        <f>'7 50 Freist W-Frei'!C52</f>
        <v>Maria Ellena Loidl</v>
      </c>
      <c r="D4" s="36" t="str">
        <f>'7 50 Freist W-Frei'!D52</f>
        <v>Ebensee</v>
      </c>
      <c r="E4" s="37">
        <f>'7 50 Freist W-Frei'!E52</f>
        <v>0.0007192129629629631</v>
      </c>
    </row>
    <row r="5" spans="2:5" ht="12.75">
      <c r="B5" s="35">
        <v>2</v>
      </c>
      <c r="C5" s="36" t="str">
        <f>'7 50 Freist W-Frei'!C53</f>
        <v>Magdalena Gebetsberger</v>
      </c>
      <c r="D5" s="36" t="str">
        <f>'7 50 Freist W-Frei'!D53</f>
        <v>Litzlberg</v>
      </c>
      <c r="E5" s="37">
        <f>'7 50 Freist W-Frei'!E53</f>
        <v>0.0007263888888888889</v>
      </c>
    </row>
    <row r="6" spans="2:5" ht="12.75">
      <c r="B6" s="35">
        <v>3</v>
      </c>
      <c r="C6" s="36" t="str">
        <f>'7 50 Freist W-Frei'!C54</f>
        <v>Magdalena Obermann</v>
      </c>
      <c r="D6" s="36" t="str">
        <f>'7 50 Freist W-Frei'!D54</f>
        <v>Steyr</v>
      </c>
      <c r="E6" s="37">
        <f>'7 50 Freist W-Frei'!E54</f>
        <v>0.0007480324074074073</v>
      </c>
    </row>
    <row r="7" spans="2:5" ht="12.75">
      <c r="B7" s="35">
        <v>4</v>
      </c>
      <c r="C7" s="36" t="str">
        <f>'7 50 Freist W-Frei'!C55</f>
        <v>Selina Otto</v>
      </c>
      <c r="D7" s="36" t="str">
        <f>'7 50 Freist W-Frei'!D55</f>
        <v>Ebensee</v>
      </c>
      <c r="E7" s="37">
        <f>'7 50 Freist W-Frei'!E55</f>
        <v>0.0007756944444444444</v>
      </c>
    </row>
    <row r="8" spans="2:5" ht="12.75">
      <c r="B8" s="35">
        <v>5</v>
      </c>
      <c r="C8" s="36" t="str">
        <f>'7 50 Freist W-Frei'!C56</f>
        <v>Verena Langthaler</v>
      </c>
      <c r="D8" s="36" t="str">
        <f>'7 50 Freist W-Frei'!D56</f>
        <v>Perg</v>
      </c>
      <c r="E8" s="37">
        <f>'7 50 Freist W-Frei'!E56</f>
        <v>0.0007912037037037037</v>
      </c>
    </row>
    <row r="9" spans="2:5" ht="12.75">
      <c r="B9" s="35">
        <v>6</v>
      </c>
      <c r="C9" s="36" t="str">
        <f>'7 50 Freist W-Frei'!C57</f>
        <v>Selinger Thesesa</v>
      </c>
      <c r="D9" s="36" t="str">
        <f>'7 50 Freist W-Frei'!D57</f>
        <v>Vorchdorf</v>
      </c>
      <c r="E9" s="37">
        <f>'7 50 Freist W-Frei'!E57</f>
        <v>0.0007917824074074073</v>
      </c>
    </row>
    <row r="10" spans="2:5" ht="12.75">
      <c r="B10" s="35">
        <v>7</v>
      </c>
      <c r="C10" s="36" t="str">
        <f>'7 50 Freist W-Frei'!C58</f>
        <v>Lena Schwarz</v>
      </c>
      <c r="D10" s="36" t="str">
        <f>'7 50 Freist W-Frei'!D58</f>
        <v>Sreyr</v>
      </c>
      <c r="E10" s="37">
        <f>'7 50 Freist W-Frei'!E58</f>
        <v>0.0008165509259259259</v>
      </c>
    </row>
    <row r="11" spans="2:5" ht="12.75">
      <c r="B11" s="35">
        <v>8</v>
      </c>
      <c r="C11" s="36" t="str">
        <f>'7 50 Freist W-Frei'!C59</f>
        <v>Lisa Mayr</v>
      </c>
      <c r="D11" s="36" t="str">
        <f>'7 50 Freist W-Frei'!D59</f>
        <v>Laakirchen</v>
      </c>
      <c r="E11" s="37">
        <f>'7 50 Freist W-Frei'!E59</f>
        <v>0.000854861111111111</v>
      </c>
    </row>
    <row r="12" spans="2:5" ht="12.75">
      <c r="B12" s="35">
        <v>9</v>
      </c>
      <c r="C12" s="36" t="str">
        <f>'7 50 Freist W-Frei'!C60</f>
        <v>Kordula Nader</v>
      </c>
      <c r="D12" s="36" t="str">
        <f>'7 50 Freist W-Frei'!D60</f>
        <v>Perg</v>
      </c>
      <c r="E12" s="37">
        <f>'7 50 Freist W-Frei'!E60</f>
        <v>0.0009059027777777777</v>
      </c>
    </row>
    <row r="13" spans="2:5" ht="12.75">
      <c r="B13" s="35">
        <v>10</v>
      </c>
      <c r="C13" s="36" t="str">
        <f>'7 50 Freist W-Frei'!C61</f>
        <v>Kristina Koller</v>
      </c>
      <c r="D13" s="36" t="str">
        <f>'7 50 Freist W-Frei'!D61</f>
        <v>Vorchdorf</v>
      </c>
      <c r="E13" s="37">
        <f>'7 50 Freist W-Frei'!E61</f>
        <v>0.0009164351851851851</v>
      </c>
    </row>
    <row r="14" spans="2:5" ht="12.75">
      <c r="B14" s="35">
        <v>11</v>
      </c>
      <c r="C14" s="36" t="str">
        <f>'7 50 Freist W-Frei'!C62</f>
        <v>Lara Sohie Komberger</v>
      </c>
      <c r="D14" s="36" t="str">
        <f>'7 50 Freist W-Frei'!D62</f>
        <v>Ebensee</v>
      </c>
      <c r="E14" s="37">
        <f>'7 50 Freist W-Frei'!E62</f>
        <v>0.0009283564814814815</v>
      </c>
    </row>
    <row r="15" spans="2:5" ht="12.75">
      <c r="B15" s="35">
        <v>12</v>
      </c>
      <c r="C15" s="36" t="str">
        <f>'7 50 Freist W-Frei'!C63</f>
        <v>Lena Rainer</v>
      </c>
      <c r="D15" s="36" t="str">
        <f>'7 50 Freist W-Frei'!D63</f>
        <v>Ebensee</v>
      </c>
      <c r="E15" s="37">
        <f>'7 50 Freist W-Frei'!E63</f>
        <v>0.0009403935185185185</v>
      </c>
    </row>
    <row r="16" spans="2:5" ht="12.75">
      <c r="B16" s="35">
        <v>13</v>
      </c>
      <c r="C16" s="36" t="str">
        <f>'7 50 Freist W-Frei'!C64</f>
        <v>Jessica Hörmann</v>
      </c>
      <c r="D16" s="36" t="str">
        <f>'7 50 Freist W-Frei'!D64</f>
        <v>Laakirchen</v>
      </c>
      <c r="E16" s="37">
        <f>'7 50 Freist W-Frei'!E64</f>
        <v>0.0009541666666666666</v>
      </c>
    </row>
    <row r="17" spans="2:5" ht="12.75">
      <c r="B17" s="35">
        <v>14</v>
      </c>
      <c r="C17" s="36" t="str">
        <f>'7 50 Freist W-Frei'!C65</f>
        <v>Vanessa Wieser</v>
      </c>
      <c r="D17" s="36" t="str">
        <f>'7 50 Freist W-Frei'!D65</f>
        <v>Steyr</v>
      </c>
      <c r="E17" s="37">
        <f>'7 50 Freist W-Frei'!E65</f>
        <v>0.0010376157407407406</v>
      </c>
    </row>
    <row r="18" spans="2:5" ht="12.75">
      <c r="B18" s="35">
        <v>15</v>
      </c>
      <c r="C18" s="36" t="str">
        <f>'7 50 Freist W-Frei'!C66</f>
        <v>Katrin Helmberger </v>
      </c>
      <c r="D18" s="36" t="str">
        <f>'7 50 Freist W-Frei'!D66</f>
        <v>Vorchdorf</v>
      </c>
      <c r="E18" s="37">
        <f>'7 50 Freist W-Frei'!E66</f>
        <v>0.001137962962962963</v>
      </c>
    </row>
    <row r="19" spans="2:5" ht="12.75">
      <c r="B19" s="35">
        <v>16</v>
      </c>
      <c r="C19" s="36" t="str">
        <f>'7 50 Freist W-Frei'!C67</f>
        <v>Maria Schwaighofer</v>
      </c>
      <c r="D19" s="36" t="str">
        <f>'7 50 Freist W-Frei'!D67</f>
        <v>Perg</v>
      </c>
      <c r="E19" s="37">
        <f>'7 50 Freist W-Frei'!E67</f>
        <v>0.0011780092592592593</v>
      </c>
    </row>
  </sheetData>
  <sheetProtection/>
  <mergeCells count="1">
    <mergeCell ref="A1:F1"/>
  </mergeCells>
  <printOptions/>
  <pageMargins left="0.7086614173228347" right="0.7086614173228347" top="0.7874015748031497" bottom="0.7874015748031497" header="0.31496062992125984" footer="0.31496062992125984"/>
  <pageSetup orientation="portrait" paperSize="9" r:id="rId1"/>
  <headerFooter>
    <oddFooter>&amp;CLandesjugendmeisterschaften 2010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5.8515625" style="0" customWidth="1"/>
    <col min="3" max="3" width="18.00390625" style="0" bestFit="1" customWidth="1"/>
    <col min="4" max="4" width="14.8515625" style="0" customWidth="1"/>
    <col min="5" max="5" width="9.28125" style="0" customWidth="1"/>
  </cols>
  <sheetData>
    <row r="1" spans="1:6" ht="20.25">
      <c r="A1" s="44" t="s">
        <v>180</v>
      </c>
      <c r="B1" s="44"/>
      <c r="C1" s="44"/>
      <c r="D1" s="44"/>
      <c r="E1" s="44"/>
      <c r="F1" s="44"/>
    </row>
    <row r="3" spans="2:5" ht="15.75">
      <c r="B3" s="39" t="s">
        <v>19</v>
      </c>
      <c r="C3" s="40" t="s">
        <v>3</v>
      </c>
      <c r="D3" s="40" t="s">
        <v>4</v>
      </c>
      <c r="E3" s="41" t="s">
        <v>20</v>
      </c>
    </row>
    <row r="4" spans="2:5" ht="12.75">
      <c r="B4" s="35">
        <v>1</v>
      </c>
      <c r="C4" s="36" t="str">
        <f>'8 50 Freist M-Frei'!C52</f>
        <v>Marvin Miglbauer</v>
      </c>
      <c r="D4" s="36" t="str">
        <f>'8 50 Freist M-Frei'!D52</f>
        <v>Steyr</v>
      </c>
      <c r="E4" s="37">
        <f>'8 50 Freist M-Frei'!E52</f>
        <v>0.0006149305555555556</v>
      </c>
    </row>
    <row r="5" spans="2:5" ht="12.75">
      <c r="B5" s="35">
        <v>2</v>
      </c>
      <c r="C5" s="36" t="str">
        <f>'8 50 Freist M-Frei'!C53</f>
        <v>Simon Laganda</v>
      </c>
      <c r="D5" s="36" t="str">
        <f>'8 50 Freist M-Frei'!D53</f>
        <v>Litzlberg</v>
      </c>
      <c r="E5" s="37">
        <f>'8 50 Freist M-Frei'!E53</f>
        <v>0.0007125</v>
      </c>
    </row>
    <row r="6" spans="2:5" ht="12.75">
      <c r="B6" s="35">
        <v>3</v>
      </c>
      <c r="C6" s="36" t="str">
        <f>'8 50 Freist M-Frei'!C54</f>
        <v>Markus Watzinger</v>
      </c>
      <c r="D6" s="36" t="str">
        <f>'8 50 Freist M-Frei'!D54</f>
        <v>Ebensee</v>
      </c>
      <c r="E6" s="37">
        <f>'8 50 Freist M-Frei'!E54</f>
        <v>0.0008105324074074074</v>
      </c>
    </row>
    <row r="7" spans="2:5" ht="12.75">
      <c r="B7" s="35">
        <v>4</v>
      </c>
      <c r="C7" s="36" t="str">
        <f>'8 50 Freist M-Frei'!C55</f>
        <v>Florian Vogl</v>
      </c>
      <c r="D7" s="36" t="str">
        <f>'8 50 Freist M-Frei'!D55</f>
        <v>Ebensee</v>
      </c>
      <c r="E7" s="37">
        <f>'8 50 Freist M-Frei'!E55</f>
        <v>0.0008755787037037036</v>
      </c>
    </row>
    <row r="8" spans="2:5" ht="12.75">
      <c r="B8" s="35">
        <v>5</v>
      </c>
      <c r="C8" s="36" t="str">
        <f>'8 50 Freist M-Frei'!C56</f>
        <v>Florian Stadler</v>
      </c>
      <c r="D8" s="36" t="str">
        <f>'8 50 Freist M-Frei'!D56</f>
        <v>Laakirchen</v>
      </c>
      <c r="E8" s="37">
        <f>'8 50 Freist M-Frei'!E56</f>
        <v>0.0009515046296296297</v>
      </c>
    </row>
    <row r="9" spans="2:5" ht="12.75">
      <c r="B9" s="35">
        <v>6</v>
      </c>
      <c r="C9" s="36" t="str">
        <f>'8 50 Freist M-Frei'!C57</f>
        <v>Simon Dauser</v>
      </c>
      <c r="D9" s="36" t="str">
        <f>'8 50 Freist M-Frei'!D57</f>
        <v>Ebensee</v>
      </c>
      <c r="E9" s="37">
        <f>'8 50 Freist M-Frei'!E57</f>
        <v>0.000979050925925926</v>
      </c>
    </row>
    <row r="10" spans="2:5" ht="12.75">
      <c r="B10" s="35">
        <v>7</v>
      </c>
      <c r="C10" s="36" t="str">
        <f>'8 50 Freist M-Frei'!C58</f>
        <v>Mario Fischereder</v>
      </c>
      <c r="D10" s="36" t="str">
        <f>'8 50 Freist M-Frei'!D58</f>
        <v>Vorchdorf</v>
      </c>
      <c r="E10" s="37">
        <f>'8 50 Freist M-Frei'!E58</f>
        <v>0.0010030092592592593</v>
      </c>
    </row>
    <row r="11" spans="2:5" ht="12.75">
      <c r="B11" s="35">
        <v>8</v>
      </c>
      <c r="C11" s="36" t="str">
        <f>'8 50 Freist M-Frei'!C59</f>
        <v>Raphael Katzensteiner</v>
      </c>
      <c r="D11" s="36" t="str">
        <f>'8 50 Freist M-Frei'!D59</f>
        <v>Sreyr</v>
      </c>
      <c r="E11" s="37">
        <f>'8 50 Freist M-Frei'!E59</f>
        <v>0.0010306712962962962</v>
      </c>
    </row>
    <row r="12" spans="2:5" ht="12.75">
      <c r="B12" s="35">
        <v>9</v>
      </c>
      <c r="C12" s="36" t="str">
        <f>'8 50 Freist M-Frei'!C60</f>
        <v>Bastian Konecny</v>
      </c>
      <c r="D12" s="36" t="str">
        <f>'8 50 Freist M-Frei'!D60</f>
        <v>Laakirchen</v>
      </c>
      <c r="E12" s="37">
        <f>'8 50 Freist M-Frei'!E60</f>
        <v>0.0010578703703703705</v>
      </c>
    </row>
    <row r="13" spans="2:5" ht="12.75">
      <c r="B13" s="35">
        <v>10</v>
      </c>
      <c r="C13" s="36" t="str">
        <f>'8 50 Freist M-Frei'!C61</f>
        <v>Dominik Wiesenberger</v>
      </c>
      <c r="D13" s="36" t="str">
        <f>'8 50 Freist M-Frei'!D61</f>
        <v>Laakirchen</v>
      </c>
      <c r="E13" s="37">
        <f>'8 50 Freist M-Frei'!E61</f>
        <v>0.0011489583333333334</v>
      </c>
    </row>
  </sheetData>
  <sheetProtection/>
  <mergeCells count="1">
    <mergeCell ref="A1:F1"/>
  </mergeCells>
  <printOptions/>
  <pageMargins left="0.7086614173228347" right="0.7086614173228347" top="0.7874015748031497" bottom="0.7874015748031497" header="0.31496062992125984" footer="0.31496062992125984"/>
  <pageSetup orientation="portrait" paperSize="9" r:id="rId1"/>
  <headerFooter>
    <oddFooter>&amp;CLandesjugendmeisterschaften 2010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4" sqref="E4"/>
    </sheetView>
  </sheetViews>
  <sheetFormatPr defaultColWidth="11.421875" defaultRowHeight="12.75"/>
  <cols>
    <col min="1" max="1" width="5.8515625" style="0" customWidth="1"/>
    <col min="3" max="3" width="18.00390625" style="0" bestFit="1" customWidth="1"/>
    <col min="4" max="4" width="14.8515625" style="0" customWidth="1"/>
    <col min="5" max="5" width="9.28125" style="0" customWidth="1"/>
    <col min="6" max="6" width="10.140625" style="0" customWidth="1"/>
    <col min="7" max="7" width="9.8515625" style="0" bestFit="1" customWidth="1"/>
  </cols>
  <sheetData>
    <row r="1" spans="1:7" ht="20.25">
      <c r="A1" s="44" t="s">
        <v>167</v>
      </c>
      <c r="B1" s="44"/>
      <c r="C1" s="44"/>
      <c r="D1" s="44"/>
      <c r="E1" s="44"/>
      <c r="F1" s="44"/>
      <c r="G1" s="44"/>
    </row>
    <row r="3" spans="2:7" ht="15.75">
      <c r="B3" s="39" t="s">
        <v>19</v>
      </c>
      <c r="C3" s="40" t="s">
        <v>3</v>
      </c>
      <c r="D3" s="40" t="s">
        <v>4</v>
      </c>
      <c r="E3" s="41" t="s">
        <v>168</v>
      </c>
      <c r="F3" s="41" t="s">
        <v>169</v>
      </c>
      <c r="G3" s="41" t="s">
        <v>170</v>
      </c>
    </row>
    <row r="4" spans="2:7" ht="12.75">
      <c r="B4" s="35">
        <v>1</v>
      </c>
      <c r="C4" s="36" t="s">
        <v>51</v>
      </c>
      <c r="D4" s="36" t="s">
        <v>12</v>
      </c>
      <c r="E4" s="37">
        <f>VLOOKUP(C4,'5 50 Hin W-Fahrten'!$C$52:$E$65,3,FALSE)</f>
        <v>0.000595023148148148</v>
      </c>
      <c r="F4" s="37">
        <f>VLOOKUP(C4,'13 50 Frei W-Fahrten'!$C$52:$E$65,3,FALSE)</f>
        <v>0.0005800925925925926</v>
      </c>
      <c r="G4" s="38">
        <f aca="true" t="shared" si="0" ref="G4:G17">SUM(E4:F4)</f>
        <v>0.0011751157407407405</v>
      </c>
    </row>
    <row r="5" spans="2:7" ht="12.75">
      <c r="B5" s="35">
        <v>2</v>
      </c>
      <c r="C5" s="36" t="s">
        <v>37</v>
      </c>
      <c r="D5" s="36" t="s">
        <v>12</v>
      </c>
      <c r="E5" s="37">
        <f>VLOOKUP(C5,'5 50 Hin W-Fahrten'!$C$52:$E$65,3,FALSE)</f>
        <v>0.0006423611111111111</v>
      </c>
      <c r="F5" s="37">
        <f>VLOOKUP(C5,'13 50 Frei W-Fahrten'!$C$52:$E$65,3,FALSE)</f>
        <v>0.0005951388888888889</v>
      </c>
      <c r="G5" s="38">
        <f t="shared" si="0"/>
        <v>0.0012374999999999999</v>
      </c>
    </row>
    <row r="6" spans="2:7" ht="12.75">
      <c r="B6" s="35">
        <v>3</v>
      </c>
      <c r="C6" s="36" t="s">
        <v>129</v>
      </c>
      <c r="D6" s="36" t="s">
        <v>25</v>
      </c>
      <c r="E6" s="37">
        <f>VLOOKUP(C6,'5 50 Hin W-Fahrten'!$C$52:$E$65,3,FALSE)</f>
        <v>0.0007370370370370369</v>
      </c>
      <c r="F6" s="37">
        <f>VLOOKUP(C6,'13 50 Frei W-Fahrten'!$C$52:$E$65,3,FALSE)</f>
        <v>0.0007116898148148147</v>
      </c>
      <c r="G6" s="38">
        <f t="shared" si="0"/>
        <v>0.0014487268518518517</v>
      </c>
    </row>
    <row r="7" spans="2:7" ht="12.75">
      <c r="B7" s="35">
        <v>4</v>
      </c>
      <c r="C7" s="36" t="s">
        <v>126</v>
      </c>
      <c r="D7" s="36" t="s">
        <v>84</v>
      </c>
      <c r="E7" s="37">
        <f>VLOOKUP(C7,'5 50 Hin W-Fahrten'!$C$52:$E$65,3,FALSE)</f>
        <v>0.0007491898148148148</v>
      </c>
      <c r="F7" s="37">
        <f>VLOOKUP(C7,'13 50 Frei W-Fahrten'!$C$52:$E$65,3,FALSE)</f>
        <v>0.0007206018518518519</v>
      </c>
      <c r="G7" s="38">
        <f t="shared" si="0"/>
        <v>0.0014697916666666668</v>
      </c>
    </row>
    <row r="8" spans="2:7" ht="12.75">
      <c r="B8" s="35">
        <v>5</v>
      </c>
      <c r="C8" s="36" t="s">
        <v>130</v>
      </c>
      <c r="D8" s="36" t="s">
        <v>28</v>
      </c>
      <c r="E8" s="37">
        <f>VLOOKUP(C8,'5 50 Hin W-Fahrten'!$C$52:$E$65,3,FALSE)</f>
        <v>0.0007457175925925926</v>
      </c>
      <c r="F8" s="37">
        <f>VLOOKUP(C8,'13 50 Frei W-Fahrten'!$C$52:$E$65,3,FALSE)</f>
        <v>0.0007273148148148148</v>
      </c>
      <c r="G8" s="38">
        <f t="shared" si="0"/>
        <v>0.0014730324074074073</v>
      </c>
    </row>
    <row r="9" spans="2:7" ht="12.75">
      <c r="B9" s="35">
        <v>6</v>
      </c>
      <c r="C9" s="36" t="s">
        <v>50</v>
      </c>
      <c r="D9" s="36" t="s">
        <v>6</v>
      </c>
      <c r="E9" s="37">
        <f>VLOOKUP(C9,'5 50 Hin W-Fahrten'!$C$52:$E$65,3,FALSE)</f>
        <v>0.000752199074074074</v>
      </c>
      <c r="F9" s="37">
        <f>VLOOKUP(C9,'13 50 Frei W-Fahrten'!$C$52:$E$65,3,FALSE)</f>
        <v>0.0007320601851851853</v>
      </c>
      <c r="G9" s="38">
        <f t="shared" si="0"/>
        <v>0.0014842592592592594</v>
      </c>
    </row>
    <row r="10" spans="2:7" ht="12.75">
      <c r="B10" s="35">
        <v>7</v>
      </c>
      <c r="C10" s="36" t="s">
        <v>49</v>
      </c>
      <c r="D10" s="36" t="s">
        <v>5</v>
      </c>
      <c r="E10" s="37">
        <f>VLOOKUP(C10,'5 50 Hin W-Fahrten'!$C$52:$E$65,3,FALSE)</f>
        <v>0.0007715277777777778</v>
      </c>
      <c r="F10" s="37">
        <f>VLOOKUP(C10,'13 50 Frei W-Fahrten'!$C$52:$E$65,3,FALSE)</f>
        <v>0.000719675925925926</v>
      </c>
      <c r="G10" s="38">
        <f t="shared" si="0"/>
        <v>0.0014912037037037038</v>
      </c>
    </row>
    <row r="11" spans="2:7" ht="12.75">
      <c r="B11" s="35">
        <v>8</v>
      </c>
      <c r="C11" s="36" t="s">
        <v>39</v>
      </c>
      <c r="D11" s="36" t="s">
        <v>28</v>
      </c>
      <c r="E11" s="37">
        <f>VLOOKUP(C11,'5 50 Hin W-Fahrten'!$C$52:$E$65,3,FALSE)</f>
        <v>0.0007587962962962964</v>
      </c>
      <c r="F11" s="37">
        <f>VLOOKUP(C11,'13 50 Frei W-Fahrten'!$C$52:$E$65,3,FALSE)</f>
        <v>0.0007612268518518519</v>
      </c>
      <c r="G11" s="38">
        <f t="shared" si="0"/>
        <v>0.0015200231481481484</v>
      </c>
    </row>
    <row r="12" spans="2:7" ht="12.75">
      <c r="B12" s="35">
        <v>9</v>
      </c>
      <c r="C12" s="36" t="s">
        <v>40</v>
      </c>
      <c r="D12" s="36" t="s">
        <v>6</v>
      </c>
      <c r="E12" s="37">
        <f>VLOOKUP(C12,'5 50 Hin W-Fahrten'!$C$52:$E$65,3,FALSE)</f>
        <v>0.0007789351851851851</v>
      </c>
      <c r="F12" s="37">
        <f>VLOOKUP(C12,'13 50 Frei W-Fahrten'!$C$52:$E$65,3,FALSE)</f>
        <v>0.0008436342592592594</v>
      </c>
      <c r="G12" s="38">
        <f t="shared" si="0"/>
        <v>0.0016225694444444445</v>
      </c>
    </row>
    <row r="13" spans="2:7" ht="12.75">
      <c r="B13" s="35">
        <v>10</v>
      </c>
      <c r="C13" s="36" t="s">
        <v>52</v>
      </c>
      <c r="D13" s="36" t="s">
        <v>5</v>
      </c>
      <c r="E13" s="37">
        <f>VLOOKUP(C13,'5 50 Hin W-Fahrten'!$C$52:$E$65,3,FALSE)</f>
        <v>0.0008090277777777779</v>
      </c>
      <c r="F13" s="37">
        <f>VLOOKUP(C13,'13 50 Frei W-Fahrten'!$C$52:$E$65,3,FALSE)</f>
        <v>0.0008234953703703704</v>
      </c>
      <c r="G13" s="38">
        <f t="shared" si="0"/>
        <v>0.0016325231481481481</v>
      </c>
    </row>
    <row r="14" spans="2:7" ht="12.75">
      <c r="B14" s="35">
        <v>11</v>
      </c>
      <c r="C14" s="36" t="s">
        <v>53</v>
      </c>
      <c r="D14" s="36" t="s">
        <v>6</v>
      </c>
      <c r="E14" s="37">
        <f>VLOOKUP(C14,'5 50 Hin W-Fahrten'!$C$52:$E$65,3,FALSE)</f>
        <v>0.0008571759259259258</v>
      </c>
      <c r="F14" s="37">
        <f>VLOOKUP(C14,'13 50 Frei W-Fahrten'!$C$52:$E$65,3,FALSE)</f>
        <v>0.0008142361111111111</v>
      </c>
      <c r="G14" s="38">
        <f t="shared" si="0"/>
        <v>0.0016714120370370368</v>
      </c>
    </row>
    <row r="15" spans="2:7" ht="12.75">
      <c r="B15" s="35">
        <v>12</v>
      </c>
      <c r="C15" s="36" t="s">
        <v>127</v>
      </c>
      <c r="D15" s="36" t="s">
        <v>25</v>
      </c>
      <c r="E15" s="37">
        <f>VLOOKUP(C15,'5 50 Hin W-Fahrten'!$C$52:$E$65,3,FALSE)</f>
        <v>0.0008369212962962964</v>
      </c>
      <c r="F15" s="37">
        <f>VLOOKUP(C15,'13 50 Frei W-Fahrten'!$C$52:$E$65,3,FALSE)</f>
        <v>0.000841898148148148</v>
      </c>
      <c r="G15" s="38">
        <f t="shared" si="0"/>
        <v>0.0016788194444444446</v>
      </c>
    </row>
    <row r="16" spans="2:7" ht="12.75">
      <c r="B16" s="35">
        <v>13</v>
      </c>
      <c r="C16" s="36" t="s">
        <v>131</v>
      </c>
      <c r="D16" s="36" t="s">
        <v>6</v>
      </c>
      <c r="E16" s="37">
        <f>VLOOKUP(C16,'5 50 Hin W-Fahrten'!$C$52:$E$65,3,FALSE)</f>
        <v>0.0008605324074074075</v>
      </c>
      <c r="F16" s="37">
        <f>VLOOKUP(C16,'13 50 Frei W-Fahrten'!$C$52:$E$65,3,FALSE)</f>
        <v>0.0008769675925925925</v>
      </c>
      <c r="G16" s="38">
        <f t="shared" si="0"/>
        <v>0.0017375</v>
      </c>
    </row>
    <row r="17" spans="2:7" ht="12.75">
      <c r="B17" s="35">
        <v>14</v>
      </c>
      <c r="C17" s="36" t="s">
        <v>128</v>
      </c>
      <c r="D17" s="36" t="s">
        <v>12</v>
      </c>
      <c r="E17" s="37">
        <f>VLOOKUP(C17,'5 50 Hin W-Fahrten'!$C$52:$E$65,3,FALSE)</f>
        <v>0.0009638888888888888</v>
      </c>
      <c r="F17" s="37">
        <f>VLOOKUP(C17,'13 50 Frei W-Fahrten'!$C$52:$E$65,3,FALSE)</f>
        <v>0.0008958333333333334</v>
      </c>
      <c r="G17" s="38">
        <f t="shared" si="0"/>
        <v>0.0018597222222222222</v>
      </c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orientation="portrait" paperSize="9" r:id="rId1"/>
  <headerFooter>
    <oddFooter>&amp;CLandesjugendmeisterschaften 2010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3" sqref="B3:G14"/>
    </sheetView>
  </sheetViews>
  <sheetFormatPr defaultColWidth="11.421875" defaultRowHeight="12.75"/>
  <cols>
    <col min="1" max="1" width="5.8515625" style="0" customWidth="1"/>
    <col min="3" max="3" width="18.00390625" style="0" bestFit="1" customWidth="1"/>
    <col min="4" max="4" width="14.8515625" style="0" customWidth="1"/>
    <col min="5" max="5" width="9.28125" style="0" customWidth="1"/>
    <col min="6" max="6" width="10.140625" style="0" customWidth="1"/>
    <col min="7" max="7" width="9.8515625" style="0" bestFit="1" customWidth="1"/>
  </cols>
  <sheetData>
    <row r="1" spans="1:7" ht="20.25">
      <c r="A1" s="44" t="s">
        <v>171</v>
      </c>
      <c r="B1" s="44"/>
      <c r="C1" s="44"/>
      <c r="D1" s="44"/>
      <c r="E1" s="44"/>
      <c r="F1" s="44"/>
      <c r="G1" s="44"/>
    </row>
    <row r="3" spans="2:7" ht="15.75">
      <c r="B3" s="39" t="s">
        <v>19</v>
      </c>
      <c r="C3" s="40" t="s">
        <v>3</v>
      </c>
      <c r="D3" s="40" t="s">
        <v>4</v>
      </c>
      <c r="E3" s="41" t="s">
        <v>168</v>
      </c>
      <c r="F3" s="41" t="s">
        <v>169</v>
      </c>
      <c r="G3" s="41" t="s">
        <v>170</v>
      </c>
    </row>
    <row r="4" spans="2:7" ht="12.75">
      <c r="B4" s="35">
        <v>1</v>
      </c>
      <c r="C4" s="36" t="s">
        <v>45</v>
      </c>
      <c r="D4" s="36" t="s">
        <v>6</v>
      </c>
      <c r="E4" s="37">
        <f>VLOOKUP(C4,'6 50 Hin M-Fahrten'!$C$52:$E$62,3,FALSE)</f>
        <v>0</v>
      </c>
      <c r="F4" s="37">
        <f>VLOOKUP(C4,'14 50 Frei M-Fahrten'!$C$53:$E$63,3,FALSE)</f>
        <v>0</v>
      </c>
      <c r="G4" s="38">
        <f aca="true" t="shared" si="0" ref="G4:G14">SUM(E4:F4)</f>
        <v>0</v>
      </c>
    </row>
    <row r="5" spans="2:7" ht="12.75">
      <c r="B5" s="35">
        <v>2</v>
      </c>
      <c r="C5" s="36" t="s">
        <v>48</v>
      </c>
      <c r="D5" s="36" t="s">
        <v>5</v>
      </c>
      <c r="E5" s="37">
        <f>VLOOKUP(C5,'6 50 Hin M-Fahrten'!$C$52:$E$62,3,FALSE)</f>
        <v>0.0004804398148148148</v>
      </c>
      <c r="F5" s="37">
        <f>VLOOKUP(C5,'14 50 Frei M-Fahrten'!$C$53:$E$63,3,FALSE)</f>
        <v>0.0004641203703703704</v>
      </c>
      <c r="G5" s="38">
        <f t="shared" si="0"/>
        <v>0.0009445601851851852</v>
      </c>
    </row>
    <row r="6" spans="2:7" ht="12.75">
      <c r="B6" s="35">
        <v>3</v>
      </c>
      <c r="C6" s="36" t="s">
        <v>47</v>
      </c>
      <c r="D6" s="36" t="s">
        <v>12</v>
      </c>
      <c r="E6" s="37">
        <f>VLOOKUP(C6,'6 50 Hin M-Fahrten'!$C$52:$E$62,3,FALSE)</f>
        <v>0.0005625000000000001</v>
      </c>
      <c r="F6" s="37">
        <f>VLOOKUP(C6,'14 50 Frei M-Fahrten'!$C$53:$E$63,3,FALSE)</f>
        <v>0.000575462962962963</v>
      </c>
      <c r="G6" s="38">
        <f t="shared" si="0"/>
        <v>0.001137962962962963</v>
      </c>
    </row>
    <row r="7" spans="2:7" ht="12.75">
      <c r="B7" s="35">
        <v>4</v>
      </c>
      <c r="C7" s="36" t="s">
        <v>137</v>
      </c>
      <c r="D7" s="36" t="s">
        <v>25</v>
      </c>
      <c r="E7" s="37">
        <f>VLOOKUP(C7,'6 50 Hin M-Fahrten'!$C$52:$E$62,3,FALSE)</f>
        <v>0.0006275462962962963</v>
      </c>
      <c r="F7" s="37">
        <f>VLOOKUP(C7,'14 50 Frei M-Fahrten'!$C$53:$E$63,3,FALSE)</f>
        <v>0.0005890046296296295</v>
      </c>
      <c r="G7" s="38">
        <f t="shared" si="0"/>
        <v>0.0012165509259259258</v>
      </c>
    </row>
    <row r="8" spans="2:7" ht="12.75">
      <c r="B8" s="35">
        <v>5</v>
      </c>
      <c r="C8" s="36" t="s">
        <v>44</v>
      </c>
      <c r="D8" s="36" t="s">
        <v>5</v>
      </c>
      <c r="E8" s="37">
        <f>VLOOKUP(C8,'6 50 Hin M-Fahrten'!$C$52:$E$62,3,FALSE)</f>
        <v>0.0006359953703703704</v>
      </c>
      <c r="F8" s="37">
        <f>VLOOKUP(C8,'14 50 Frei M-Fahrten'!$C$53:$E$63,3,FALSE)</f>
        <v>0.0006351851851851852</v>
      </c>
      <c r="G8" s="38">
        <f t="shared" si="0"/>
        <v>0.0012711805555555558</v>
      </c>
    </row>
    <row r="9" spans="2:7" ht="12.75">
      <c r="B9" s="35">
        <v>6</v>
      </c>
      <c r="C9" s="36" t="s">
        <v>46</v>
      </c>
      <c r="D9" s="36" t="s">
        <v>6</v>
      </c>
      <c r="E9" s="37">
        <f>VLOOKUP(C9,'6 50 Hin M-Fahrten'!$C$52:$E$62,3,FALSE)</f>
        <v>0.0006635416666666668</v>
      </c>
      <c r="F9" s="37">
        <f>VLOOKUP(C9,'14 50 Frei M-Fahrten'!$C$53:$E$63,3,FALSE)</f>
        <v>0.0006114583333333333</v>
      </c>
      <c r="G9" s="38">
        <f t="shared" si="0"/>
        <v>0.001275</v>
      </c>
    </row>
    <row r="10" spans="2:7" ht="12.75">
      <c r="B10" s="35">
        <v>7</v>
      </c>
      <c r="C10" s="36" t="s">
        <v>133</v>
      </c>
      <c r="D10" s="36" t="s">
        <v>28</v>
      </c>
      <c r="E10" s="37">
        <f>VLOOKUP(C10,'6 50 Hin M-Fahrten'!$C$52:$E$62,3,FALSE)</f>
        <v>0.0008202546296296297</v>
      </c>
      <c r="F10" s="37">
        <f>VLOOKUP(C10,'14 50 Frei M-Fahrten'!$C$53:$E$63,3,FALSE)</f>
        <v>0.0008282407407407408</v>
      </c>
      <c r="G10" s="38">
        <f t="shared" si="0"/>
        <v>0.0016484953703703705</v>
      </c>
    </row>
    <row r="11" spans="2:7" ht="12.75">
      <c r="B11" s="35">
        <v>8</v>
      </c>
      <c r="C11" s="36" t="s">
        <v>134</v>
      </c>
      <c r="D11" s="36" t="s">
        <v>6</v>
      </c>
      <c r="E11" s="37">
        <f>VLOOKUP(C11,'6 50 Hin M-Fahrten'!$C$52:$E$62,3,FALSE)</f>
        <v>0.0008224537037037038</v>
      </c>
      <c r="F11" s="37">
        <f>VLOOKUP(C11,'14 50 Frei M-Fahrten'!$C$53:$E$63,3,FALSE)</f>
        <v>0.0008405092592592592</v>
      </c>
      <c r="G11" s="38">
        <f t="shared" si="0"/>
        <v>0.0016629629629629629</v>
      </c>
    </row>
    <row r="12" spans="2:7" ht="12.75">
      <c r="B12" s="35">
        <v>9</v>
      </c>
      <c r="C12" s="36" t="s">
        <v>135</v>
      </c>
      <c r="D12" s="36" t="s">
        <v>10</v>
      </c>
      <c r="E12" s="37">
        <f>VLOOKUP(C12,'6 50 Hin M-Fahrten'!$C$52:$E$62,3,FALSE)</f>
        <v>0.0008600694444444444</v>
      </c>
      <c r="F12" s="37">
        <f>VLOOKUP(C12,'14 50 Frei M-Fahrten'!$C$53:$E$63,3,FALSE)</f>
        <v>0.0008778935185185184</v>
      </c>
      <c r="G12" s="38">
        <f t="shared" si="0"/>
        <v>0.0017379629629629629</v>
      </c>
    </row>
    <row r="13" spans="2:7" ht="12.75">
      <c r="B13" s="35">
        <v>10</v>
      </c>
      <c r="C13" s="36" t="s">
        <v>132</v>
      </c>
      <c r="D13" s="36" t="s">
        <v>5</v>
      </c>
      <c r="E13" s="37">
        <f>VLOOKUP(C13,'6 50 Hin M-Fahrten'!$C$52:$E$62,3,FALSE)</f>
        <v>0.0008965277777777778</v>
      </c>
      <c r="F13" s="37">
        <f>VLOOKUP(C13,'14 50 Frei M-Fahrten'!$C$53:$E$63,3,FALSE)</f>
        <v>0.0009533564814814816</v>
      </c>
      <c r="G13" s="38">
        <f t="shared" si="0"/>
        <v>0.0018498842592592595</v>
      </c>
    </row>
    <row r="14" spans="2:7" ht="12.75">
      <c r="B14" s="35">
        <v>11</v>
      </c>
      <c r="C14" s="36" t="s">
        <v>136</v>
      </c>
      <c r="D14" s="36" t="s">
        <v>32</v>
      </c>
      <c r="E14" s="37">
        <f>VLOOKUP(C14,'6 50 Hin M-Fahrten'!$C$52:$E$62,3,FALSE)</f>
        <v>0.0009704861111111111</v>
      </c>
      <c r="F14" s="37">
        <f>VLOOKUP(C14,'14 50 Frei M-Fahrten'!$C$53:$E$63,3,FALSE)</f>
        <v>0.0009577546296296296</v>
      </c>
      <c r="G14" s="38">
        <f t="shared" si="0"/>
        <v>0.0019282407407407408</v>
      </c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orientation="portrait" paperSize="9" r:id="rId1"/>
  <headerFooter>
    <oddFooter>&amp;CLandesjugendmeisterschaften 2010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3.00390625" style="0" customWidth="1"/>
    <col min="2" max="2" width="9.00390625" style="0" customWidth="1"/>
    <col min="3" max="3" width="3.421875" style="0" customWidth="1"/>
    <col min="4" max="4" width="21.7109375" style="0" bestFit="1" customWidth="1"/>
    <col min="5" max="5" width="11.57421875" style="0" bestFit="1" customWidth="1"/>
    <col min="6" max="6" width="9.28125" style="0" customWidth="1"/>
    <col min="7" max="8" width="10.140625" style="0" customWidth="1"/>
    <col min="9" max="9" width="9.8515625" style="0" bestFit="1" customWidth="1"/>
  </cols>
  <sheetData>
    <row r="1" spans="1:9" ht="20.25">
      <c r="A1" s="44" t="s">
        <v>172</v>
      </c>
      <c r="B1" s="44"/>
      <c r="C1" s="44"/>
      <c r="D1" s="44"/>
      <c r="E1" s="44"/>
      <c r="F1" s="44"/>
      <c r="G1" s="44"/>
      <c r="H1" s="44"/>
      <c r="I1" s="44"/>
    </row>
    <row r="3" spans="2:9" ht="15.75">
      <c r="B3" s="39" t="s">
        <v>19</v>
      </c>
      <c r="C3" s="39"/>
      <c r="D3" s="40" t="s">
        <v>3</v>
      </c>
      <c r="E3" s="40" t="s">
        <v>4</v>
      </c>
      <c r="F3" s="41" t="s">
        <v>168</v>
      </c>
      <c r="G3" s="41" t="s">
        <v>169</v>
      </c>
      <c r="H3" s="41" t="s">
        <v>173</v>
      </c>
      <c r="I3" s="41" t="s">
        <v>170</v>
      </c>
    </row>
    <row r="4" spans="2:9" ht="12.75">
      <c r="B4" s="35">
        <v>1</v>
      </c>
      <c r="C4" s="35" t="s">
        <v>178</v>
      </c>
      <c r="D4" s="36" t="s">
        <v>29</v>
      </c>
      <c r="E4" s="36" t="s">
        <v>6</v>
      </c>
      <c r="F4" s="37">
        <f>VLOOKUP(D4,'3 50 Hin W-Allround'!$C$52:$E$59,3,FALSE)</f>
        <v>0.0004721064814814815</v>
      </c>
      <c r="G4" s="37">
        <f>VLOOKUP(D4,'11 50 Rücken W-Allround'!$C$52:$E$60,3,FALSE)</f>
        <v>0.0008655092592592593</v>
      </c>
      <c r="H4" s="37">
        <f>VLOOKUP(D4,'17 50 Frei W-Allround'!$C$52:$E$60,3,FALSE)</f>
        <v>0.00043993055555555555</v>
      </c>
      <c r="I4" s="38">
        <f aca="true" t="shared" si="0" ref="I4:I10">SUM(F4:G4)</f>
        <v>0.0013376157407407408</v>
      </c>
    </row>
    <row r="5" spans="2:9" ht="12.75">
      <c r="B5" s="35">
        <v>2</v>
      </c>
      <c r="C5" s="35" t="s">
        <v>178</v>
      </c>
      <c r="D5" s="36" t="s">
        <v>119</v>
      </c>
      <c r="E5" s="36" t="s">
        <v>6</v>
      </c>
      <c r="F5" s="37">
        <f>VLOOKUP(D5,'3 50 Hin W-Allround'!$C$52:$E$59,3,FALSE)</f>
        <v>0.0006218749999999999</v>
      </c>
      <c r="G5" s="37">
        <f>VLOOKUP(D5,'11 50 Rücken W-Allround'!$C$52:$E$60,3,FALSE)</f>
        <v>0.0008778935185185184</v>
      </c>
      <c r="H5" s="37">
        <f>VLOOKUP(D5,'17 50 Frei W-Allround'!$C$52:$E$60,3,FALSE)</f>
        <v>0.0006238425925925926</v>
      </c>
      <c r="I5" s="38">
        <f t="shared" si="0"/>
        <v>0.0014997685185185183</v>
      </c>
    </row>
    <row r="6" spans="2:9" ht="12.75">
      <c r="B6" s="35">
        <v>3</v>
      </c>
      <c r="C6" s="35" t="s">
        <v>178</v>
      </c>
      <c r="D6" s="36" t="s">
        <v>31</v>
      </c>
      <c r="E6" s="36" t="s">
        <v>6</v>
      </c>
      <c r="F6" s="37">
        <f>VLOOKUP(D6,'3 50 Hin W-Allround'!$C$52:$E$59,3,FALSE)</f>
        <v>0.0006369212962962963</v>
      </c>
      <c r="G6" s="37">
        <f>VLOOKUP(D6,'11 50 Rücken W-Allround'!$C$52:$E$60,3,FALSE)</f>
        <v>0.0008869212962962962</v>
      </c>
      <c r="H6" s="37">
        <f>VLOOKUP(D6,'17 50 Frei W-Allround'!$C$52:$E$60,3,FALSE)</f>
        <v>0.0005789351851851852</v>
      </c>
      <c r="I6" s="38">
        <f t="shared" si="0"/>
        <v>0.0015238425925925927</v>
      </c>
    </row>
    <row r="7" spans="2:9" ht="12.75">
      <c r="B7" s="35">
        <v>4</v>
      </c>
      <c r="C7" s="35" t="s">
        <v>178</v>
      </c>
      <c r="D7" s="36" t="s">
        <v>117</v>
      </c>
      <c r="E7" s="36" t="s">
        <v>25</v>
      </c>
      <c r="F7" s="37">
        <f>VLOOKUP(D7,'3 50 Hin W-Allround'!$C$52:$E$59,3,FALSE)</f>
        <v>0.0006649305555555557</v>
      </c>
      <c r="G7" s="37">
        <f>VLOOKUP(D7,'11 50 Rücken W-Allround'!$C$52:$E$60,3,FALSE)</f>
        <v>0.000907175925925926</v>
      </c>
      <c r="H7" s="37">
        <f>VLOOKUP(D7,'17 50 Frei W-Allround'!$C$52:$E$60,3,FALSE)</f>
        <v>0.0006503472222222222</v>
      </c>
      <c r="I7" s="38">
        <f t="shared" si="0"/>
        <v>0.0015721064814814816</v>
      </c>
    </row>
    <row r="8" spans="2:9" ht="12.75">
      <c r="B8" s="35">
        <v>5</v>
      </c>
      <c r="C8" s="35" t="s">
        <v>178</v>
      </c>
      <c r="D8" s="36" t="s">
        <v>120</v>
      </c>
      <c r="E8" s="36" t="s">
        <v>10</v>
      </c>
      <c r="F8" s="37">
        <f>VLOOKUP(D8,'3 50 Hin W-Allround'!$C$52:$E$59,3,FALSE)</f>
        <v>0.000708449074074074</v>
      </c>
      <c r="G8" s="37">
        <f>VLOOKUP(D8,'11 50 Rücken W-Allround'!$C$52:$E$60,3,FALSE)</f>
        <v>0.0009712962962962964</v>
      </c>
      <c r="H8" s="37">
        <f>VLOOKUP(D8,'17 50 Frei W-Allround'!$C$52:$E$60,3,FALSE)</f>
        <v>0.0007414351851851853</v>
      </c>
      <c r="I8" s="38">
        <f t="shared" si="0"/>
        <v>0.0016797453703703705</v>
      </c>
    </row>
    <row r="9" spans="2:9" ht="12.75">
      <c r="B9" s="35">
        <v>6</v>
      </c>
      <c r="C9" s="35" t="s">
        <v>178</v>
      </c>
      <c r="D9" s="36" t="s">
        <v>116</v>
      </c>
      <c r="E9" s="36" t="s">
        <v>10</v>
      </c>
      <c r="F9" s="37">
        <f>VLOOKUP(D9,'3 50 Hin W-Allround'!$C$52:$E$59,3,FALSE)</f>
        <v>0.0007739583333333334</v>
      </c>
      <c r="G9" s="37">
        <f>VLOOKUP(D9,'11 50 Rücken W-Allround'!$C$52:$E$60,3,FALSE)</f>
        <v>0.0016112268518518518</v>
      </c>
      <c r="H9" s="37">
        <f>VLOOKUP(D9,'17 50 Frei W-Allround'!$C$52:$E$60,3,FALSE)</f>
        <v>0.0008895833333333333</v>
      </c>
      <c r="I9" s="38">
        <f t="shared" si="0"/>
        <v>0.002385185185185185</v>
      </c>
    </row>
    <row r="10" spans="2:9" ht="12.75">
      <c r="B10" s="35">
        <v>7</v>
      </c>
      <c r="C10" s="35" t="s">
        <v>178</v>
      </c>
      <c r="D10" s="36" t="s">
        <v>118</v>
      </c>
      <c r="E10" s="36" t="s">
        <v>28</v>
      </c>
      <c r="F10" s="37">
        <f>VLOOKUP(D10,'3 50 Hin W-Allround'!$C$52:$E$59,3,FALSE)</f>
        <v>0.0011748842592592592</v>
      </c>
      <c r="G10" s="37">
        <f>VLOOKUP(D10,'11 50 Rücken W-Allround'!$C$52:$E$60,3,FALSE)</f>
        <v>0.002277777777777778</v>
      </c>
      <c r="H10" s="37">
        <f>VLOOKUP(D10,'17 50 Frei W-Allround'!$C$52:$E$60,3,FALSE)</f>
        <v>0.0011711805555555557</v>
      </c>
      <c r="I10" s="38">
        <f t="shared" si="0"/>
        <v>0.003452662037037037</v>
      </c>
    </row>
    <row r="11" spans="2:9" ht="12.75">
      <c r="B11" s="35"/>
      <c r="C11" s="35"/>
      <c r="D11" s="36"/>
      <c r="E11" s="36"/>
      <c r="F11" s="37"/>
      <c r="G11" s="37"/>
      <c r="H11" s="37"/>
      <c r="I11" s="38"/>
    </row>
    <row r="12" spans="2:9" ht="12.75">
      <c r="B12" s="35">
        <v>1</v>
      </c>
      <c r="C12" s="35" t="s">
        <v>177</v>
      </c>
      <c r="D12" s="36" t="s">
        <v>107</v>
      </c>
      <c r="E12" s="36" t="s">
        <v>101</v>
      </c>
      <c r="F12" s="37">
        <f>VLOOKUP(D12,'3 50 Hin W-Allround'!$C$52:$E$59,3,FALSE)</f>
        <v>0.00048136574074074076</v>
      </c>
      <c r="G12" s="37">
        <f>VLOOKUP(D12,'11 50 Rücken W-Allround'!$C$52:$E$60,3,FALSE)</f>
        <v>0.0011513888888888889</v>
      </c>
      <c r="H12" s="37">
        <f>VLOOKUP(D12,'17 50 Frei W-Allround'!$C$52:$E$60,3,FALSE)</f>
        <v>0.00047129629629629626</v>
      </c>
      <c r="I12" s="38">
        <f>SUM(F12:G12)</f>
        <v>0.0016327546296296296</v>
      </c>
    </row>
  </sheetData>
  <sheetProtection/>
  <mergeCells count="1">
    <mergeCell ref="A1:I1"/>
  </mergeCells>
  <printOptions/>
  <pageMargins left="0.7086614173228347" right="0.7086614173228347" top="0.7874015748031497" bottom="0.7874015748031497" header="0.31496062992125984" footer="0.31496062992125984"/>
  <pageSetup orientation="portrait" paperSize="9" r:id="rId1"/>
  <headerFooter>
    <oddFooter>&amp;CLandesjugendmeisterschaften 2010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3.00390625" style="0" customWidth="1"/>
    <col min="2" max="2" width="9.00390625" style="0" customWidth="1"/>
    <col min="3" max="3" width="3.28125" style="0" customWidth="1"/>
    <col min="4" max="4" width="21.7109375" style="0" bestFit="1" customWidth="1"/>
    <col min="5" max="5" width="11.57421875" style="0" bestFit="1" customWidth="1"/>
    <col min="6" max="6" width="9.28125" style="0" customWidth="1"/>
    <col min="7" max="8" width="10.140625" style="0" customWidth="1"/>
    <col min="9" max="9" width="9.8515625" style="0" bestFit="1" customWidth="1"/>
  </cols>
  <sheetData>
    <row r="1" spans="1:9" ht="20.25">
      <c r="A1" s="44" t="s">
        <v>174</v>
      </c>
      <c r="B1" s="44"/>
      <c r="C1" s="44"/>
      <c r="D1" s="44"/>
      <c r="E1" s="44"/>
      <c r="F1" s="44"/>
      <c r="G1" s="44"/>
      <c r="H1" s="44"/>
      <c r="I1" s="44"/>
    </row>
    <row r="3" spans="2:9" ht="15.75">
      <c r="B3" s="39" t="s">
        <v>19</v>
      </c>
      <c r="C3" s="39"/>
      <c r="D3" s="40" t="s">
        <v>3</v>
      </c>
      <c r="E3" s="40" t="s">
        <v>4</v>
      </c>
      <c r="F3" s="41" t="s">
        <v>168</v>
      </c>
      <c r="G3" s="41" t="s">
        <v>169</v>
      </c>
      <c r="H3" s="41" t="s">
        <v>173</v>
      </c>
      <c r="I3" s="41" t="s">
        <v>170</v>
      </c>
    </row>
    <row r="4" spans="2:9" ht="12.75">
      <c r="B4" s="35">
        <v>1</v>
      </c>
      <c r="C4" s="35" t="s">
        <v>178</v>
      </c>
      <c r="D4" s="36" t="s">
        <v>42</v>
      </c>
      <c r="E4" s="36" t="s">
        <v>6</v>
      </c>
      <c r="F4" s="37">
        <f>VLOOKUP(D4,'4 50 Hin M-Allround'!$C$52:$E$60,3,FALSE)</f>
        <v>0.0004906250000000001</v>
      </c>
      <c r="G4" s="37">
        <f>VLOOKUP(D4,'12 50 Rücken M-Allround'!$C$52:$E$60,3,FALSE)</f>
        <v>0.00085</v>
      </c>
      <c r="H4" s="37">
        <f>VLOOKUP(D4,'18 50 Frei M-Allround'!$C$52:$E$60,3,FALSE)</f>
        <v>0.00047592592592592587</v>
      </c>
      <c r="I4" s="38">
        <f aca="true" t="shared" si="0" ref="I4:I11">SUM(F4:G4)</f>
        <v>0.001340625</v>
      </c>
    </row>
    <row r="5" spans="2:9" ht="12.75">
      <c r="B5" s="35">
        <v>2</v>
      </c>
      <c r="C5" s="35" t="s">
        <v>178</v>
      </c>
      <c r="D5" s="36" t="s">
        <v>34</v>
      </c>
      <c r="E5" s="36" t="s">
        <v>8</v>
      </c>
      <c r="F5" s="37">
        <f>VLOOKUP(D5,'4 50 Hin M-Allround'!$C$52:$E$60,3,FALSE)</f>
        <v>0.00046921296296296294</v>
      </c>
      <c r="G5" s="37">
        <f>VLOOKUP(D5,'12 50 Rücken M-Allround'!$C$52:$E$60,3,FALSE)</f>
        <v>0.000920601851851852</v>
      </c>
      <c r="H5" s="37">
        <f>VLOOKUP(D5,'18 50 Frei M-Allround'!$C$52:$E$60,3,FALSE)</f>
        <v>0.00044247685185185183</v>
      </c>
      <c r="I5" s="38">
        <f t="shared" si="0"/>
        <v>0.001389814814814815</v>
      </c>
    </row>
    <row r="6" spans="2:9" ht="12.75">
      <c r="B6" s="35">
        <v>3</v>
      </c>
      <c r="C6" s="35" t="s">
        <v>178</v>
      </c>
      <c r="D6" s="36" t="s">
        <v>43</v>
      </c>
      <c r="E6" s="36" t="s">
        <v>6</v>
      </c>
      <c r="F6" s="37">
        <f>VLOOKUP(D6,'4 50 Hin M-Allround'!$C$52:$E$60,3,FALSE)</f>
        <v>0.0005880787037037037</v>
      </c>
      <c r="G6" s="37">
        <f>VLOOKUP(D6,'12 50 Rücken M-Allround'!$C$52:$E$60,3,FALSE)</f>
        <v>0.0008283564814814816</v>
      </c>
      <c r="H6" s="37">
        <f>VLOOKUP(D6,'18 50 Frei M-Allround'!$C$52:$E$60,3,FALSE)</f>
        <v>0.0005916666666666667</v>
      </c>
      <c r="I6" s="38">
        <f t="shared" si="0"/>
        <v>0.0014164351851851853</v>
      </c>
    </row>
    <row r="7" spans="2:9" ht="12.75">
      <c r="B7" s="35">
        <v>4</v>
      </c>
      <c r="C7" s="35" t="s">
        <v>178</v>
      </c>
      <c r="D7" s="36" t="s">
        <v>122</v>
      </c>
      <c r="E7" s="36" t="s">
        <v>10</v>
      </c>
      <c r="F7" s="37">
        <f>VLOOKUP(D7,'4 50 Hin M-Allround'!$C$52:$E$60,3,FALSE)</f>
        <v>0.0004506944444444444</v>
      </c>
      <c r="G7" s="37">
        <f>VLOOKUP(D7,'12 50 Rücken M-Allround'!$C$52:$E$60,3,FALSE)</f>
        <v>0.0010899305555555556</v>
      </c>
      <c r="H7" s="37">
        <f>VLOOKUP(D7,'18 50 Frei M-Allround'!$C$52:$E$60,3,FALSE)</f>
        <v>0.00043287037037037035</v>
      </c>
      <c r="I7" s="38">
        <f t="shared" si="0"/>
        <v>0.001540625</v>
      </c>
    </row>
    <row r="8" spans="2:9" ht="12.75">
      <c r="B8" s="35">
        <v>5</v>
      </c>
      <c r="C8" s="35" t="s">
        <v>178</v>
      </c>
      <c r="D8" s="36" t="s">
        <v>123</v>
      </c>
      <c r="E8" s="36" t="s">
        <v>10</v>
      </c>
      <c r="F8" s="37">
        <f>VLOOKUP(D8,'4 50 Hin M-Allround'!$C$52:$E$60,3,FALSE)</f>
        <v>0.0006840277777777778</v>
      </c>
      <c r="G8" s="37">
        <f>VLOOKUP(D8,'12 50 Rücken M-Allround'!$C$52:$E$60,3,FALSE)</f>
        <v>0.0009304398148148149</v>
      </c>
      <c r="H8" s="37">
        <f>VLOOKUP(D8,'18 50 Frei M-Allround'!$C$52:$E$60,3,FALSE)</f>
        <v>0.0006108796296296297</v>
      </c>
      <c r="I8" s="38">
        <f t="shared" si="0"/>
        <v>0.0016144675925925927</v>
      </c>
    </row>
    <row r="9" spans="2:9" ht="12.75">
      <c r="B9" s="35">
        <v>6</v>
      </c>
      <c r="C9" s="35" t="s">
        <v>178</v>
      </c>
      <c r="D9" s="36" t="s">
        <v>124</v>
      </c>
      <c r="E9" s="36" t="s">
        <v>12</v>
      </c>
      <c r="F9" s="37">
        <f>VLOOKUP(D9,'4 50 Hin M-Allround'!$C$52:$E$60,3,FALSE)</f>
        <v>0.0005480324074074075</v>
      </c>
      <c r="G9" s="37">
        <f>VLOOKUP(D9,'12 50 Rücken M-Allround'!$C$52:$E$60,3,FALSE)</f>
        <v>0.0011383101851851851</v>
      </c>
      <c r="H9" s="37">
        <f>VLOOKUP(D9,'18 50 Frei M-Allround'!$C$52:$E$60,3,FALSE)</f>
        <v>0.0005424768518518518</v>
      </c>
      <c r="I9" s="38">
        <f t="shared" si="0"/>
        <v>0.0016863425925925926</v>
      </c>
    </row>
    <row r="10" spans="2:9" ht="12.75">
      <c r="B10" s="35">
        <v>7</v>
      </c>
      <c r="C10" s="35" t="s">
        <v>178</v>
      </c>
      <c r="D10" s="36" t="s">
        <v>121</v>
      </c>
      <c r="E10" s="36" t="s">
        <v>12</v>
      </c>
      <c r="F10" s="37">
        <f>VLOOKUP(D10,'4 50 Hin M-Allround'!$C$52:$E$60,3,FALSE)</f>
        <v>0.0007620370370370371</v>
      </c>
      <c r="G10" s="37">
        <f>VLOOKUP(D10,'12 50 Rücken M-Allround'!$C$52:$E$60,3,FALSE)</f>
        <v>0.0012437499999999998</v>
      </c>
      <c r="H10" s="37">
        <f>VLOOKUP(D10,'18 50 Frei M-Allround'!$C$52:$E$60,3,FALSE)</f>
        <v>0.0007498842592592593</v>
      </c>
      <c r="I10" s="38">
        <f t="shared" si="0"/>
        <v>0.002005787037037037</v>
      </c>
    </row>
    <row r="11" spans="2:9" ht="12.75">
      <c r="B11" s="35">
        <v>8</v>
      </c>
      <c r="C11" s="35" t="s">
        <v>178</v>
      </c>
      <c r="D11" s="36" t="s">
        <v>125</v>
      </c>
      <c r="E11" s="36" t="s">
        <v>10</v>
      </c>
      <c r="F11" s="37">
        <f>VLOOKUP(D11,'4 50 Hin M-Allround'!$C$52:$E$60,3,FALSE)</f>
        <v>0.0006672453703703705</v>
      </c>
      <c r="G11" s="37">
        <f>VLOOKUP(D11,'12 50 Rücken M-Allround'!$C$52:$E$60,3,FALSE)</f>
        <v>0.001384375</v>
      </c>
      <c r="H11" s="37">
        <f>VLOOKUP(D11,'18 50 Frei M-Allround'!$C$52:$E$60,3,FALSE)</f>
        <v>0.0006681712962962962</v>
      </c>
      <c r="I11" s="38">
        <f t="shared" si="0"/>
        <v>0.0020516203703703703</v>
      </c>
    </row>
    <row r="12" spans="2:9" ht="12.75">
      <c r="B12" s="35"/>
      <c r="C12" s="35"/>
      <c r="D12" s="36"/>
      <c r="E12" s="36"/>
      <c r="F12" s="37"/>
      <c r="G12" s="37"/>
      <c r="H12" s="37"/>
      <c r="I12" s="38"/>
    </row>
    <row r="13" spans="2:9" ht="12.75">
      <c r="B13" s="35">
        <v>1</v>
      </c>
      <c r="C13" s="35" t="s">
        <v>177</v>
      </c>
      <c r="D13" s="36" t="s">
        <v>112</v>
      </c>
      <c r="E13" s="36" t="s">
        <v>101</v>
      </c>
      <c r="F13" s="37">
        <f>VLOOKUP(D13,'4 50 Hin M-Allround'!$C$52:$E$60,3,FALSE)</f>
        <v>0.00044895833333333333</v>
      </c>
      <c r="G13" s="37">
        <f>VLOOKUP(D13,'12 50 Rücken M-Allround'!$C$52:$E$60,3,FALSE)</f>
        <v>0.0008116898148148149</v>
      </c>
      <c r="H13" s="37">
        <f>VLOOKUP(D13,'18 50 Frei M-Allround'!$C$52:$E$60,3,FALSE)</f>
        <v>0.0004255787037037037</v>
      </c>
      <c r="I13" s="38">
        <f>SUM(F13:G13)</f>
        <v>0.0012606481481481483</v>
      </c>
    </row>
  </sheetData>
  <sheetProtection/>
  <mergeCells count="1">
    <mergeCell ref="A1:I1"/>
  </mergeCells>
  <printOptions/>
  <pageMargins left="0.7086614173228347" right="0.7086614173228347" top="0.7874015748031497" bottom="0.7874015748031497" header="0.31496062992125984" footer="0.31496062992125984"/>
  <pageSetup orientation="portrait" paperSize="9" r:id="rId1"/>
  <headerFooter>
    <oddFooter>&amp;CLandesjugendmeisterschaften 2010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C1">
      <selection activeCell="D26" sqref="D26"/>
    </sheetView>
  </sheetViews>
  <sheetFormatPr defaultColWidth="11.421875" defaultRowHeight="12.75"/>
  <cols>
    <col min="1" max="1" width="1.421875" style="0" customWidth="1"/>
    <col min="2" max="2" width="7.421875" style="0" customWidth="1"/>
    <col min="3" max="3" width="2.57421875" style="0" customWidth="1"/>
    <col min="4" max="4" width="17.421875" style="0" customWidth="1"/>
    <col min="5" max="5" width="11.57421875" style="0" bestFit="1" customWidth="1"/>
    <col min="6" max="9" width="9.57421875" style="0" customWidth="1"/>
    <col min="10" max="10" width="9.8515625" style="0" bestFit="1" customWidth="1"/>
  </cols>
  <sheetData>
    <row r="1" spans="1:10" ht="20.25">
      <c r="A1" s="44" t="s">
        <v>176</v>
      </c>
      <c r="B1" s="44"/>
      <c r="C1" s="44"/>
      <c r="D1" s="44"/>
      <c r="E1" s="44"/>
      <c r="F1" s="44"/>
      <c r="G1" s="44"/>
      <c r="H1" s="44"/>
      <c r="I1" s="44"/>
      <c r="J1" s="44"/>
    </row>
    <row r="3" spans="2:10" ht="15.75">
      <c r="B3" s="39" t="s">
        <v>19</v>
      </c>
      <c r="C3" s="39"/>
      <c r="D3" s="40" t="s">
        <v>3</v>
      </c>
      <c r="E3" s="40" t="s">
        <v>4</v>
      </c>
      <c r="F3" s="41" t="s">
        <v>168</v>
      </c>
      <c r="G3" s="41" t="s">
        <v>169</v>
      </c>
      <c r="H3" s="41" t="s">
        <v>173</v>
      </c>
      <c r="I3" s="41" t="s">
        <v>175</v>
      </c>
      <c r="J3" s="41" t="s">
        <v>170</v>
      </c>
    </row>
    <row r="4" spans="2:10" ht="12.75">
      <c r="B4" s="35">
        <v>1</v>
      </c>
      <c r="C4" s="35" t="s">
        <v>178</v>
      </c>
      <c r="D4" s="36" t="s">
        <v>77</v>
      </c>
      <c r="E4" s="36" t="s">
        <v>6</v>
      </c>
      <c r="F4" s="37">
        <f>VLOOKUP($D4,'1 100 Hin W-Helfer'!$C$52:$E$76,3,FALSE)</f>
        <v>0.0010166666666666666</v>
      </c>
      <c r="G4" s="37">
        <f>VLOOKUP($D4,'9 50 Über W-Helfer'!$C$53:$E$76,3,FALSE)</f>
        <v>0.000666550925925926</v>
      </c>
      <c r="H4" s="37">
        <f>VLOOKUP($D4,'15 25 Puppe W-Helfer'!$C$52:$E$76,3,FALSE)</f>
        <v>0.0006840277777777778</v>
      </c>
      <c r="I4" s="37">
        <f>VLOOKUP($D4,'19 10 Wurf W-Helfer'!$C$52:$E$76,3,FALSE)</f>
        <v>0.00012372685185185184</v>
      </c>
      <c r="J4" s="38">
        <f aca="true" t="shared" si="0" ref="J4:J21">SUM(F4:I4)</f>
        <v>0.002490972222222222</v>
      </c>
    </row>
    <row r="5" spans="2:10" ht="12.75">
      <c r="B5" s="35">
        <v>2</v>
      </c>
      <c r="C5" s="35" t="s">
        <v>178</v>
      </c>
      <c r="D5" s="36" t="s">
        <v>11</v>
      </c>
      <c r="E5" s="36" t="s">
        <v>6</v>
      </c>
      <c r="F5" s="37">
        <f>VLOOKUP($D5,'1 100 Hin W-Helfer'!$C$52:$E$76,3,FALSE)</f>
        <v>0.0010811342592592593</v>
      </c>
      <c r="G5" s="37">
        <f>VLOOKUP($D5,'9 50 Über W-Helfer'!$C$53:$E$76,3,FALSE)</f>
        <v>0.000665162037037037</v>
      </c>
      <c r="H5" s="37">
        <f>VLOOKUP($D5,'15 25 Puppe W-Helfer'!$C$52:$E$76,3,FALSE)</f>
        <v>0.0006730324074074073</v>
      </c>
      <c r="I5" s="37">
        <f>VLOOKUP($D5,'19 10 Wurf W-Helfer'!$C$52:$E$76,3,FALSE)</f>
        <v>0.00010069444444444443</v>
      </c>
      <c r="J5" s="38">
        <f t="shared" si="0"/>
        <v>0.0025200231481481484</v>
      </c>
    </row>
    <row r="6" spans="2:10" ht="12.75">
      <c r="B6" s="35">
        <v>3</v>
      </c>
      <c r="C6" s="35" t="s">
        <v>178</v>
      </c>
      <c r="D6" s="36" t="s">
        <v>14</v>
      </c>
      <c r="E6" s="36" t="s">
        <v>10</v>
      </c>
      <c r="F6" s="37">
        <f>VLOOKUP($D6,'1 100 Hin W-Helfer'!$C$52:$E$76,3,FALSE)</f>
        <v>0.0010859953703703702</v>
      </c>
      <c r="G6" s="37">
        <f>VLOOKUP($D6,'9 50 Über W-Helfer'!$C$53:$E$76,3,FALSE)</f>
        <v>0.000584375</v>
      </c>
      <c r="H6" s="37">
        <f>VLOOKUP($D6,'15 25 Puppe W-Helfer'!$C$52:$E$76,3,FALSE)</f>
        <v>0.0006293981481481481</v>
      </c>
      <c r="I6" s="37">
        <f>VLOOKUP($D6,'19 10 Wurf W-Helfer'!$C$52:$E$76,3,FALSE)</f>
        <v>0.0002662037037037037</v>
      </c>
      <c r="J6" s="38">
        <f t="shared" si="0"/>
        <v>0.002565972222222222</v>
      </c>
    </row>
    <row r="7" spans="2:10" ht="12.75">
      <c r="B7" s="35">
        <v>4</v>
      </c>
      <c r="C7" s="35" t="s">
        <v>178</v>
      </c>
      <c r="D7" s="36" t="s">
        <v>9</v>
      </c>
      <c r="E7" s="36" t="s">
        <v>10</v>
      </c>
      <c r="F7" s="37">
        <f>VLOOKUP($D7,'1 100 Hin W-Helfer'!$C$52:$E$76,3,FALSE)</f>
        <v>0.0011020833333333332</v>
      </c>
      <c r="G7" s="37">
        <f>VLOOKUP($D7,'9 50 Über W-Helfer'!$C$53:$E$76,3,FALSE)</f>
        <v>0.0007537037037037036</v>
      </c>
      <c r="H7" s="37">
        <f>VLOOKUP($D7,'15 25 Puppe W-Helfer'!$C$52:$E$76,3,FALSE)</f>
        <v>0.0006578703703703704</v>
      </c>
      <c r="I7" s="37">
        <f>VLOOKUP($D7,'19 10 Wurf W-Helfer'!$C$52:$E$76,3,FALSE)</f>
        <v>0.00010127314814814815</v>
      </c>
      <c r="J7" s="38">
        <f t="shared" si="0"/>
        <v>0.0026149305555555552</v>
      </c>
    </row>
    <row r="8" spans="2:10" ht="12.75">
      <c r="B8" s="35">
        <v>5</v>
      </c>
      <c r="C8" s="35" t="s">
        <v>178</v>
      </c>
      <c r="D8" s="36" t="s">
        <v>80</v>
      </c>
      <c r="E8" s="36" t="s">
        <v>5</v>
      </c>
      <c r="F8" s="37">
        <f>VLOOKUP($D8,'1 100 Hin W-Helfer'!$C$52:$E$76,3,FALSE)</f>
        <v>0.0011409722222222223</v>
      </c>
      <c r="G8" s="37">
        <f>VLOOKUP($D8,'9 50 Über W-Helfer'!$C$53:$E$76,3,FALSE)</f>
        <v>0.0007239583333333333</v>
      </c>
      <c r="H8" s="37">
        <f>VLOOKUP($D8,'15 25 Puppe W-Helfer'!$C$52:$E$76,3,FALSE)</f>
        <v>0.0007186342592592592</v>
      </c>
      <c r="I8" s="37">
        <f>VLOOKUP($D8,'19 10 Wurf W-Helfer'!$C$52:$E$76,3,FALSE)</f>
        <v>0.0002962962962962963</v>
      </c>
      <c r="J8" s="38">
        <f t="shared" si="0"/>
        <v>0.002879861111111111</v>
      </c>
    </row>
    <row r="9" spans="2:10" ht="12.75">
      <c r="B9" s="35">
        <v>6</v>
      </c>
      <c r="C9" s="35" t="s">
        <v>178</v>
      </c>
      <c r="D9" s="36" t="s">
        <v>92</v>
      </c>
      <c r="E9" s="36" t="s">
        <v>84</v>
      </c>
      <c r="F9" s="37">
        <f>VLOOKUP($D9,'1 100 Hin W-Helfer'!$C$52:$E$76,3,FALSE)</f>
        <v>0.0013189814814814815</v>
      </c>
      <c r="G9" s="37">
        <f>VLOOKUP($D9,'9 50 Über W-Helfer'!$C$53:$E$76,3,FALSE)</f>
        <v>0.0007962962962962964</v>
      </c>
      <c r="H9" s="37">
        <f>VLOOKUP($D9,'15 25 Puppe W-Helfer'!$C$52:$E$76,3,FALSE)</f>
        <v>0.0008065972222222221</v>
      </c>
      <c r="I9" s="37">
        <f>VLOOKUP($D9,'19 10 Wurf W-Helfer'!$C$52:$E$76,3,FALSE)</f>
        <v>0.000134837962962963</v>
      </c>
      <c r="J9" s="38">
        <f t="shared" si="0"/>
        <v>0.003056712962962963</v>
      </c>
    </row>
    <row r="10" spans="2:10" ht="12.75">
      <c r="B10" s="35">
        <v>7</v>
      </c>
      <c r="C10" s="35" t="s">
        <v>178</v>
      </c>
      <c r="D10" s="36" t="s">
        <v>17</v>
      </c>
      <c r="E10" s="36" t="s">
        <v>10</v>
      </c>
      <c r="F10" s="37">
        <f>VLOOKUP($D10,'1 100 Hin W-Helfer'!$C$52:$E$76,3,FALSE)</f>
        <v>0.0013652777777777778</v>
      </c>
      <c r="G10" s="37">
        <f>VLOOKUP($D10,'9 50 Über W-Helfer'!$C$53:$E$76,3,FALSE)</f>
        <v>0.000810300925925926</v>
      </c>
      <c r="H10" s="37">
        <f>VLOOKUP($D10,'15 25 Puppe W-Helfer'!$C$52:$E$76,3,FALSE)</f>
        <v>0.0007033564814814815</v>
      </c>
      <c r="I10" s="37">
        <f>VLOOKUP($D10,'19 10 Wurf W-Helfer'!$C$52:$E$76,3,FALSE)</f>
        <v>0.00028877314814814814</v>
      </c>
      <c r="J10" s="38">
        <f t="shared" si="0"/>
        <v>0.0031677083333333336</v>
      </c>
    </row>
    <row r="11" spans="2:10" ht="12.75">
      <c r="B11" s="35">
        <v>8</v>
      </c>
      <c r="C11" s="35" t="s">
        <v>178</v>
      </c>
      <c r="D11" s="36" t="s">
        <v>88</v>
      </c>
      <c r="E11" s="36" t="s">
        <v>28</v>
      </c>
      <c r="F11" s="37">
        <f>VLOOKUP($D11,'1 100 Hin W-Helfer'!$C$52:$E$76,3,FALSE)</f>
        <v>0.001400462962962963</v>
      </c>
      <c r="G11" s="37">
        <f>VLOOKUP($D11,'9 50 Über W-Helfer'!$C$53:$E$76,3,FALSE)</f>
        <v>0.0007511574074074074</v>
      </c>
      <c r="H11" s="37">
        <f>VLOOKUP($D11,'15 25 Puppe W-Helfer'!$C$52:$E$76,3,FALSE)</f>
        <v>0.0007216435185185185</v>
      </c>
      <c r="I11" s="37">
        <f>VLOOKUP($D11,'19 10 Wurf W-Helfer'!$C$52:$E$76,3,FALSE)</f>
        <v>0.0003075231481481482</v>
      </c>
      <c r="J11" s="38">
        <f t="shared" si="0"/>
        <v>0.0031807870370370375</v>
      </c>
    </row>
    <row r="12" spans="2:10" ht="12.75">
      <c r="B12" s="35">
        <v>9</v>
      </c>
      <c r="C12" s="35" t="s">
        <v>178</v>
      </c>
      <c r="D12" s="36" t="s">
        <v>15</v>
      </c>
      <c r="E12" s="36" t="s">
        <v>6</v>
      </c>
      <c r="F12" s="37">
        <f>VLOOKUP($D12,'1 100 Hin W-Helfer'!$C$52:$E$76,3,FALSE)</f>
        <v>0.0013909722222222223</v>
      </c>
      <c r="G12" s="37">
        <f>VLOOKUP($D12,'9 50 Über W-Helfer'!$C$53:$E$76,3,FALSE)</f>
        <v>0.0007663194444444444</v>
      </c>
      <c r="H12" s="37">
        <f>VLOOKUP($D12,'15 25 Puppe W-Helfer'!$C$52:$E$76,3,FALSE)</f>
        <v>0.000819212962962963</v>
      </c>
      <c r="I12" s="37">
        <f>VLOOKUP($D12,'19 10 Wurf W-Helfer'!$C$52:$E$76,3,FALSE)</f>
        <v>0.0002686342592592593</v>
      </c>
      <c r="J12" s="38">
        <f t="shared" si="0"/>
        <v>0.003245138888888889</v>
      </c>
    </row>
    <row r="13" spans="2:10" ht="12.75">
      <c r="B13" s="35">
        <v>10</v>
      </c>
      <c r="C13" s="35" t="s">
        <v>178</v>
      </c>
      <c r="D13" s="36" t="s">
        <v>82</v>
      </c>
      <c r="E13" s="36" t="s">
        <v>10</v>
      </c>
      <c r="F13" s="37">
        <f>VLOOKUP($D13,'1 100 Hin W-Helfer'!$C$52:$E$76,3,FALSE)</f>
        <v>0.0012653935185185183</v>
      </c>
      <c r="G13" s="37">
        <f>VLOOKUP($D13,'9 50 Über W-Helfer'!$C$53:$E$76,3,FALSE)</f>
        <v>0.000928125</v>
      </c>
      <c r="H13" s="37">
        <f>VLOOKUP($D13,'15 25 Puppe W-Helfer'!$C$52:$E$76,3,FALSE)</f>
        <v>0.0008025462962962963</v>
      </c>
      <c r="I13" s="37">
        <f>VLOOKUP($D13,'19 10 Wurf W-Helfer'!$C$52:$E$76,3,FALSE)</f>
        <v>0.0002685185185185185</v>
      </c>
      <c r="J13" s="38">
        <f t="shared" si="0"/>
        <v>0.0032645833333333333</v>
      </c>
    </row>
    <row r="14" spans="2:10" ht="12.75">
      <c r="B14" s="35">
        <v>11</v>
      </c>
      <c r="C14" s="35" t="s">
        <v>178</v>
      </c>
      <c r="D14" s="36" t="s">
        <v>78</v>
      </c>
      <c r="E14" s="36" t="s">
        <v>32</v>
      </c>
      <c r="F14" s="37">
        <f>VLOOKUP($D14,'1 100 Hin W-Helfer'!$C$52:$E$76,3,FALSE)</f>
        <v>0.0013967592592592593</v>
      </c>
      <c r="G14" s="37">
        <f>VLOOKUP($D14,'9 50 Über W-Helfer'!$C$53:$E$76,3,FALSE)</f>
        <v>0.0007959490740740742</v>
      </c>
      <c r="H14" s="37">
        <f>VLOOKUP($D14,'15 25 Puppe W-Helfer'!$C$52:$E$76,3,FALSE)</f>
        <v>0.0008190972222222223</v>
      </c>
      <c r="I14" s="37">
        <f>VLOOKUP($D14,'19 10 Wurf W-Helfer'!$C$52:$E$76,3,FALSE)</f>
        <v>0.0003283564814814815</v>
      </c>
      <c r="J14" s="38">
        <f t="shared" si="0"/>
        <v>0.0033401620370370373</v>
      </c>
    </row>
    <row r="15" spans="2:10" ht="12.75">
      <c r="B15" s="35">
        <v>12</v>
      </c>
      <c r="C15" s="35" t="s">
        <v>178</v>
      </c>
      <c r="D15" s="36" t="s">
        <v>79</v>
      </c>
      <c r="E15" s="36" t="s">
        <v>28</v>
      </c>
      <c r="F15" s="37">
        <f>VLOOKUP($D15,'1 100 Hin W-Helfer'!$C$52:$E$76,3,FALSE)</f>
        <v>0.001445833333333333</v>
      </c>
      <c r="G15" s="37">
        <f>VLOOKUP($D15,'9 50 Über W-Helfer'!$C$53:$E$76,3,FALSE)</f>
        <v>0.000783449074074074</v>
      </c>
      <c r="H15" s="37">
        <f>VLOOKUP($D15,'15 25 Puppe W-Helfer'!$C$52:$E$76,3,FALSE)</f>
        <v>0.0008295138888888891</v>
      </c>
      <c r="I15" s="37">
        <f>VLOOKUP($D15,'19 10 Wurf W-Helfer'!$C$52:$E$76,3,FALSE)</f>
        <v>0.0003396990740740741</v>
      </c>
      <c r="J15" s="38">
        <f t="shared" si="0"/>
        <v>0.0033984953703703703</v>
      </c>
    </row>
    <row r="16" spans="2:10" ht="12.75">
      <c r="B16" s="35">
        <v>13</v>
      </c>
      <c r="C16" s="35" t="s">
        <v>178</v>
      </c>
      <c r="D16" s="36" t="s">
        <v>87</v>
      </c>
      <c r="E16" s="36" t="s">
        <v>5</v>
      </c>
      <c r="F16" s="37">
        <f>VLOOKUP($D16,'1 100 Hin W-Helfer'!$C$52:$E$76,3,FALSE)</f>
        <v>0.0014842592592592592</v>
      </c>
      <c r="G16" s="37">
        <f>VLOOKUP($D16,'9 50 Über W-Helfer'!$C$53:$E$76,3,FALSE)</f>
        <v>0.0008008101851851852</v>
      </c>
      <c r="H16" s="37">
        <f>VLOOKUP($D16,'15 25 Puppe W-Helfer'!$C$52:$E$76,3,FALSE)</f>
        <v>0.0008208333333333332</v>
      </c>
      <c r="I16" s="37">
        <f>VLOOKUP($D16,'19 10 Wurf W-Helfer'!$C$52:$E$76,3,FALSE)</f>
        <v>0.00032870370370370367</v>
      </c>
      <c r="J16" s="38">
        <f t="shared" si="0"/>
        <v>0.003434606481481481</v>
      </c>
    </row>
    <row r="17" spans="2:10" ht="12.75">
      <c r="B17" s="35">
        <v>14</v>
      </c>
      <c r="C17" s="35" t="s">
        <v>178</v>
      </c>
      <c r="D17" s="36" t="s">
        <v>83</v>
      </c>
      <c r="E17" s="36" t="s">
        <v>84</v>
      </c>
      <c r="F17" s="37">
        <f>VLOOKUP($D17,'1 100 Hin W-Helfer'!$C$52:$E$76,3,FALSE)</f>
        <v>0.0013802083333333333</v>
      </c>
      <c r="G17" s="37">
        <f>VLOOKUP($D17,'9 50 Über W-Helfer'!$C$53:$E$76,3,FALSE)</f>
        <v>0.0008037037037037037</v>
      </c>
      <c r="H17" s="37">
        <f>VLOOKUP($D17,'15 25 Puppe W-Helfer'!$C$52:$E$76,3,FALSE)</f>
        <v>0.0009425925925925925</v>
      </c>
      <c r="I17" s="37">
        <f>VLOOKUP($D17,'19 10 Wurf W-Helfer'!$C$52:$E$76,3,FALSE)</f>
        <v>0.0003322916666666667</v>
      </c>
      <c r="J17" s="38">
        <f t="shared" si="0"/>
        <v>0.0034587962962962966</v>
      </c>
    </row>
    <row r="18" spans="2:10" ht="12.75">
      <c r="B18" s="35">
        <v>15</v>
      </c>
      <c r="C18" s="35" t="s">
        <v>178</v>
      </c>
      <c r="D18" s="36" t="s">
        <v>89</v>
      </c>
      <c r="E18" s="36" t="s">
        <v>10</v>
      </c>
      <c r="F18" s="37">
        <f>VLOOKUP($D18,'1 100 Hin W-Helfer'!$C$52:$E$76,3,FALSE)</f>
        <v>0.001380439814814815</v>
      </c>
      <c r="G18" s="37">
        <f>VLOOKUP($D18,'9 50 Über W-Helfer'!$C$53:$E$76,3,FALSE)</f>
        <v>0.0008672453703703703</v>
      </c>
      <c r="H18" s="37">
        <f>VLOOKUP($D18,'15 25 Puppe W-Helfer'!$C$52:$E$76,3,FALSE)</f>
        <v>0.0008954861111111112</v>
      </c>
      <c r="I18" s="37">
        <f>VLOOKUP($D18,'19 10 Wurf W-Helfer'!$C$52:$E$76,3,FALSE)</f>
        <v>0.0003538194444444444</v>
      </c>
      <c r="J18" s="38">
        <f t="shared" si="0"/>
        <v>0.003496990740740741</v>
      </c>
    </row>
    <row r="19" spans="2:10" ht="12.75">
      <c r="B19" s="35">
        <v>16</v>
      </c>
      <c r="C19" s="35" t="s">
        <v>178</v>
      </c>
      <c r="D19" s="36" t="s">
        <v>90</v>
      </c>
      <c r="E19" s="36" t="s">
        <v>84</v>
      </c>
      <c r="F19" s="37">
        <f>VLOOKUP($D19,'1 100 Hin W-Helfer'!$C$52:$E$76,3,FALSE)</f>
        <v>0.0013795138888888887</v>
      </c>
      <c r="G19" s="37">
        <f>VLOOKUP($D19,'9 50 Über W-Helfer'!$C$53:$E$76,3,FALSE)</f>
        <v>0.0008759259259259259</v>
      </c>
      <c r="H19" s="37">
        <f>VLOOKUP($D19,'15 25 Puppe W-Helfer'!$C$52:$E$76,3,FALSE)</f>
        <v>0.000901388888888889</v>
      </c>
      <c r="I19" s="37">
        <f>VLOOKUP($D19,'19 10 Wurf W-Helfer'!$C$52:$E$76,3,FALSE)</f>
        <v>0.000344212962962963</v>
      </c>
      <c r="J19" s="38">
        <f t="shared" si="0"/>
        <v>0.0035010416666666666</v>
      </c>
    </row>
    <row r="20" spans="2:10" ht="12.75">
      <c r="B20" s="35">
        <v>17</v>
      </c>
      <c r="C20" s="35" t="s">
        <v>178</v>
      </c>
      <c r="D20" s="36" t="s">
        <v>27</v>
      </c>
      <c r="E20" s="36" t="s">
        <v>10</v>
      </c>
      <c r="F20" s="37">
        <f>VLOOKUP($D20,'1 100 Hin W-Helfer'!$C$52:$E$76,3,FALSE)</f>
        <v>0.001384837962962963</v>
      </c>
      <c r="G20" s="37">
        <f>VLOOKUP($D20,'9 50 Über W-Helfer'!$C$53:$E$76,3,FALSE)</f>
        <v>0.0008726851851851851</v>
      </c>
      <c r="H20" s="37">
        <f>VLOOKUP($D20,'15 25 Puppe W-Helfer'!$C$52:$E$76,3,FALSE)</f>
        <v>0.0012314814814814816</v>
      </c>
      <c r="I20" s="37">
        <f>VLOOKUP($D20,'19 10 Wurf W-Helfer'!$C$52:$E$76,3,FALSE)</f>
        <v>0.0001398148148148148</v>
      </c>
      <c r="J20" s="38">
        <f t="shared" si="0"/>
        <v>0.003628819444444445</v>
      </c>
    </row>
    <row r="21" spans="2:10" ht="12.75">
      <c r="B21" s="35">
        <v>18</v>
      </c>
      <c r="C21" s="35" t="s">
        <v>178</v>
      </c>
      <c r="D21" s="36" t="s">
        <v>30</v>
      </c>
      <c r="E21" s="36" t="s">
        <v>10</v>
      </c>
      <c r="F21" s="37">
        <f>VLOOKUP($D21,'1 100 Hin W-Helfer'!$C$52:$E$76,3,FALSE)</f>
        <v>0.0015899305555555554</v>
      </c>
      <c r="G21" s="37">
        <f>VLOOKUP($D21,'9 50 Über W-Helfer'!$C$53:$E$76,3,FALSE)</f>
        <v>0.0010156249999999998</v>
      </c>
      <c r="H21" s="37">
        <f>VLOOKUP($D21,'15 25 Puppe W-Helfer'!$C$52:$E$76,3,FALSE)</f>
        <v>0.0010454861111111112</v>
      </c>
      <c r="I21" s="37">
        <f>VLOOKUP($D21,'19 10 Wurf W-Helfer'!$C$52:$E$76,3,FALSE)</f>
        <v>0.0004027777777777777</v>
      </c>
      <c r="J21" s="38">
        <f t="shared" si="0"/>
        <v>0.004053819444444444</v>
      </c>
    </row>
    <row r="22" spans="2:10" ht="12.75">
      <c r="B22" s="35"/>
      <c r="C22" s="35"/>
      <c r="D22" s="36"/>
      <c r="E22" s="36"/>
      <c r="F22" s="37"/>
      <c r="G22" s="37"/>
      <c r="H22" s="37"/>
      <c r="I22" s="37"/>
      <c r="J22" s="38"/>
    </row>
    <row r="23" spans="2:10" ht="12.75">
      <c r="B23" s="35">
        <v>1</v>
      </c>
      <c r="C23" s="35" t="s">
        <v>177</v>
      </c>
      <c r="D23" s="36" t="s">
        <v>109</v>
      </c>
      <c r="E23" s="36" t="s">
        <v>101</v>
      </c>
      <c r="F23" s="37">
        <f>VLOOKUP($D23,'1 100 Hin W-Helfer'!$C$52:$E$76,3,FALSE)</f>
        <v>0.0008840277777777777</v>
      </c>
      <c r="G23" s="37">
        <f>VLOOKUP($D23,'9 50 Über W-Helfer'!$C$52:$E$76,3,FALSE)</f>
        <v>0.0005144675925925926</v>
      </c>
      <c r="H23" s="37">
        <f>VLOOKUP($D23,'15 25 Puppe W-Helfer'!$C$52:$E$76,3,FALSE)</f>
        <v>0.0006077546296296296</v>
      </c>
      <c r="I23" s="37">
        <f>VLOOKUP($D23,'19 10 Wurf W-Helfer'!$C$52:$E$76,3,FALSE)</f>
        <v>9.224537037037037E-05</v>
      </c>
      <c r="J23" s="38">
        <f>SUM(F23:I23)</f>
        <v>0.0020984953703703704</v>
      </c>
    </row>
    <row r="24" spans="2:10" ht="12.75">
      <c r="B24" s="35">
        <v>2</v>
      </c>
      <c r="C24" s="35" t="s">
        <v>177</v>
      </c>
      <c r="D24" s="36" t="s">
        <v>108</v>
      </c>
      <c r="E24" s="36" t="s">
        <v>101</v>
      </c>
      <c r="F24" s="37">
        <f>VLOOKUP($D24,'1 100 Hin W-Helfer'!$C$52:$E$76,3,FALSE)</f>
        <v>0.000952662037037037</v>
      </c>
      <c r="G24" s="37">
        <f>VLOOKUP($D24,'9 50 Über W-Helfer'!$C$53:$E$76,3,FALSE)</f>
        <v>0.0006042824074074074</v>
      </c>
      <c r="H24" s="37">
        <f>VLOOKUP($D24,'15 25 Puppe W-Helfer'!$C$52:$E$76,3,FALSE)</f>
        <v>0.0006655092592592594</v>
      </c>
      <c r="I24" s="37">
        <f>VLOOKUP($D24,'19 10 Wurf W-Helfer'!$C$52:$E$76,3,FALSE)</f>
        <v>0.00030243055555555557</v>
      </c>
      <c r="J24" s="38">
        <f>SUM(F24:I24)</f>
        <v>0.0025248842592592597</v>
      </c>
    </row>
  </sheetData>
  <sheetProtection/>
  <mergeCells count="1">
    <mergeCell ref="A1:J1"/>
  </mergeCells>
  <printOptions/>
  <pageMargins left="0.7086614173228347" right="0.7086614173228347" top="0.7874015748031497" bottom="0.7874015748031497" header="0.31496062992125984" footer="0.31496062992125984"/>
  <pageSetup orientation="portrait" paperSize="9" r:id="rId1"/>
  <headerFooter>
    <oddFooter>&amp;CLandesjugendmeisterschaften 2010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E17" sqref="E17"/>
    </sheetView>
  </sheetViews>
  <sheetFormatPr defaultColWidth="11.421875" defaultRowHeight="12.75"/>
  <cols>
    <col min="1" max="1" width="1.421875" style="0" customWidth="1"/>
    <col min="2" max="2" width="7.421875" style="0" customWidth="1"/>
    <col min="3" max="3" width="2.57421875" style="0" customWidth="1"/>
    <col min="4" max="4" width="17.421875" style="0" customWidth="1"/>
    <col min="5" max="5" width="11.57421875" style="0" bestFit="1" customWidth="1"/>
    <col min="6" max="9" width="9.57421875" style="0" customWidth="1"/>
    <col min="10" max="10" width="9.8515625" style="0" bestFit="1" customWidth="1"/>
  </cols>
  <sheetData>
    <row r="1" spans="1:10" ht="20.25">
      <c r="A1" s="44" t="s">
        <v>179</v>
      </c>
      <c r="B1" s="44"/>
      <c r="C1" s="44"/>
      <c r="D1" s="44"/>
      <c r="E1" s="44"/>
      <c r="F1" s="44"/>
      <c r="G1" s="44"/>
      <c r="H1" s="44"/>
      <c r="I1" s="44"/>
      <c r="J1" s="44"/>
    </row>
    <row r="3" spans="2:10" ht="15.75">
      <c r="B3" s="39" t="s">
        <v>19</v>
      </c>
      <c r="C3" s="39"/>
      <c r="D3" s="40" t="s">
        <v>3</v>
      </c>
      <c r="E3" s="40" t="s">
        <v>4</v>
      </c>
      <c r="F3" s="41" t="s">
        <v>168</v>
      </c>
      <c r="G3" s="41" t="s">
        <v>169</v>
      </c>
      <c r="H3" s="41" t="s">
        <v>173</v>
      </c>
      <c r="I3" s="41" t="s">
        <v>175</v>
      </c>
      <c r="J3" s="41" t="s">
        <v>170</v>
      </c>
    </row>
    <row r="4" spans="2:10" ht="12.75">
      <c r="B4" s="35">
        <v>1</v>
      </c>
      <c r="C4" s="35" t="s">
        <v>178</v>
      </c>
      <c r="D4" s="36" t="s">
        <v>94</v>
      </c>
      <c r="E4" s="36" t="s">
        <v>5</v>
      </c>
      <c r="F4" s="37">
        <f>VLOOKUP($D4,'2 100 Hin M-Helfer'!$C$52:$E$73,3,FALSE)</f>
        <v>0.000835185185185185</v>
      </c>
      <c r="G4" s="37">
        <f>VLOOKUP($D4,'10 50 Über M-Helfer'!$C$53:$E$74,3,FALSE)</f>
        <v>0.00048206018518518514</v>
      </c>
      <c r="H4" s="37">
        <f>VLOOKUP($D4,'16 25 Puppe M-Helfer'!$C$52:$E$73,3,FALSE)</f>
        <v>0.0005528935185185185</v>
      </c>
      <c r="I4" s="37">
        <f>VLOOKUP($D4,'20 10 Wurf M-Helfer'!$C$52:$E$73,3,FALSE)</f>
        <v>0.00013437499999999997</v>
      </c>
      <c r="J4" s="38">
        <f aca="true" t="shared" si="0" ref="J4:J20">SUM(F4:I4)</f>
        <v>0.0020045138888888886</v>
      </c>
    </row>
    <row r="5" spans="2:10" ht="12.75">
      <c r="B5" s="35">
        <v>2</v>
      </c>
      <c r="C5" s="35" t="s">
        <v>178</v>
      </c>
      <c r="D5" s="36" t="s">
        <v>106</v>
      </c>
      <c r="E5" s="36" t="s">
        <v>103</v>
      </c>
      <c r="F5" s="37">
        <f>VLOOKUP($D5,'2 100 Hin M-Helfer'!$C$52:$E$73,3,FALSE)</f>
        <v>0.000978587962962963</v>
      </c>
      <c r="G5" s="37">
        <f>VLOOKUP($D5,'10 50 Über M-Helfer'!$C$53:$E$74,3,FALSE)</f>
        <v>0.0005130787037037037</v>
      </c>
      <c r="H5" s="37">
        <f>VLOOKUP($D5,'16 25 Puppe M-Helfer'!$C$52:$E$73,3,FALSE)</f>
        <v>0.0006070601851851852</v>
      </c>
      <c r="I5" s="37">
        <f>VLOOKUP($D5,'20 10 Wurf M-Helfer'!$C$52:$E$73,3,FALSE)</f>
        <v>0.00010555555555555555</v>
      </c>
      <c r="J5" s="38">
        <f t="shared" si="0"/>
        <v>0.0022042824074074074</v>
      </c>
    </row>
    <row r="6" spans="2:10" ht="12.75">
      <c r="B6" s="35">
        <v>3</v>
      </c>
      <c r="C6" s="35" t="s">
        <v>178</v>
      </c>
      <c r="D6" s="36" t="s">
        <v>24</v>
      </c>
      <c r="E6" s="36" t="s">
        <v>8</v>
      </c>
      <c r="F6" s="37">
        <f>VLOOKUP($D6,'2 100 Hin M-Helfer'!$C$52:$E$73,3,FALSE)</f>
        <v>0.0010285879629629631</v>
      </c>
      <c r="G6" s="37">
        <f>VLOOKUP($D6,'10 50 Über M-Helfer'!$C$53:$E$74,3,FALSE)</f>
        <v>0.0004719907407407407</v>
      </c>
      <c r="H6" s="37">
        <f>VLOOKUP($D6,'16 25 Puppe M-Helfer'!$C$52:$E$73,3,FALSE)</f>
        <v>0.0006217592592592593</v>
      </c>
      <c r="I6" s="37">
        <f>VLOOKUP($D6,'20 10 Wurf M-Helfer'!$C$52:$E$73,3,FALSE)</f>
        <v>0.00010787037037037038</v>
      </c>
      <c r="J6" s="38">
        <f t="shared" si="0"/>
        <v>0.0022302083333333336</v>
      </c>
    </row>
    <row r="7" spans="2:10" ht="12.75">
      <c r="B7" s="35">
        <v>4</v>
      </c>
      <c r="C7" s="35" t="s">
        <v>178</v>
      </c>
      <c r="D7" s="36" t="s">
        <v>100</v>
      </c>
      <c r="E7" s="36" t="s">
        <v>32</v>
      </c>
      <c r="F7" s="37">
        <f>VLOOKUP($D7,'2 100 Hin M-Helfer'!$C$52:$E$73,3,FALSE)</f>
        <v>0.0011575231481481482</v>
      </c>
      <c r="G7" s="37">
        <f>VLOOKUP($D7,'10 50 Über M-Helfer'!$C$53:$E$74,3,FALSE)</f>
        <v>0.000625462962962963</v>
      </c>
      <c r="H7" s="37">
        <f>VLOOKUP($D7,'16 25 Puppe M-Helfer'!$C$52:$E$73,3,FALSE)</f>
        <v>0.0006304398148148148</v>
      </c>
      <c r="I7" s="37">
        <f>VLOOKUP($D7,'20 10 Wurf M-Helfer'!$C$52:$E$73,3,FALSE)</f>
        <v>0.00010162037037037035</v>
      </c>
      <c r="J7" s="38">
        <f t="shared" si="0"/>
        <v>0.002515046296296296</v>
      </c>
    </row>
    <row r="8" spans="2:10" ht="12.75">
      <c r="B8" s="35">
        <v>5</v>
      </c>
      <c r="C8" s="35" t="s">
        <v>178</v>
      </c>
      <c r="D8" s="36" t="s">
        <v>97</v>
      </c>
      <c r="E8" s="36" t="s">
        <v>6</v>
      </c>
      <c r="F8" s="37">
        <f>VLOOKUP($D8,'2 100 Hin M-Helfer'!$C$52:$E$73,3,FALSE)</f>
        <v>0.0011094907407407405</v>
      </c>
      <c r="G8" s="37">
        <f>VLOOKUP($D8,'10 50 Über M-Helfer'!$C$53:$E$74,3,FALSE)</f>
        <v>0.000658912037037037</v>
      </c>
      <c r="H8" s="37">
        <f>VLOOKUP($D8,'16 25 Puppe M-Helfer'!$C$52:$E$73,3,FALSE)</f>
        <v>0.0006668981481481481</v>
      </c>
      <c r="I8" s="37">
        <f>VLOOKUP($D8,'20 10 Wurf M-Helfer'!$C$52:$E$73,3,FALSE)</f>
        <v>0.00011574074074074073</v>
      </c>
      <c r="J8" s="38">
        <f t="shared" si="0"/>
        <v>0.0025510416666666667</v>
      </c>
    </row>
    <row r="9" spans="2:10" ht="12.75">
      <c r="B9" s="35">
        <v>6</v>
      </c>
      <c r="C9" s="35" t="s">
        <v>178</v>
      </c>
      <c r="D9" s="36" t="s">
        <v>21</v>
      </c>
      <c r="E9" s="36" t="s">
        <v>10</v>
      </c>
      <c r="F9" s="37">
        <f>VLOOKUP($D9,'2 100 Hin M-Helfer'!$C$52:$E$73,3,FALSE)</f>
        <v>0.0011780092592592593</v>
      </c>
      <c r="G9" s="37">
        <f>VLOOKUP($D9,'10 50 Über M-Helfer'!$C$53:$E$74,3,FALSE)</f>
        <v>0.0006782407407407406</v>
      </c>
      <c r="H9" s="37">
        <f>VLOOKUP($D9,'16 25 Puppe M-Helfer'!$C$52:$E$73,3,FALSE)</f>
        <v>0.0006311342592592593</v>
      </c>
      <c r="I9" s="37">
        <f>VLOOKUP($D9,'20 10 Wurf M-Helfer'!$C$52:$E$73,3,FALSE)</f>
        <v>9.988425925925926E-05</v>
      </c>
      <c r="J9" s="38">
        <f t="shared" si="0"/>
        <v>0.0025872685185185183</v>
      </c>
    </row>
    <row r="10" spans="2:10" ht="12.75">
      <c r="B10" s="35">
        <v>7</v>
      </c>
      <c r="C10" s="35" t="s">
        <v>178</v>
      </c>
      <c r="D10" s="36" t="s">
        <v>165</v>
      </c>
      <c r="E10" s="36" t="s">
        <v>5</v>
      </c>
      <c r="F10" s="37">
        <f>VLOOKUP($D10,'2 100 Hin M-Helfer'!$C$52:$E$73,3,FALSE)</f>
        <v>0.0013424768518518519</v>
      </c>
      <c r="G10" s="37">
        <f>VLOOKUP($D10,'10 50 Über M-Helfer'!$C$53:$E$74,3,FALSE)</f>
        <v>0.0005180555555555556</v>
      </c>
      <c r="H10" s="37">
        <f>VLOOKUP($D10,'16 25 Puppe M-Helfer'!$C$52:$E$73,3,FALSE)</f>
        <v>0.0006268518518518519</v>
      </c>
      <c r="I10" s="37">
        <f>VLOOKUP($D10,'20 10 Wurf M-Helfer'!$C$52:$E$73,3,FALSE)</f>
        <v>0.00010138888888888889</v>
      </c>
      <c r="J10" s="38">
        <f t="shared" si="0"/>
        <v>0.002588773148148148</v>
      </c>
    </row>
    <row r="11" spans="2:10" ht="12.75">
      <c r="B11" s="35">
        <v>8</v>
      </c>
      <c r="C11" s="35" t="s">
        <v>178</v>
      </c>
      <c r="D11" s="36" t="s">
        <v>26</v>
      </c>
      <c r="E11" s="36" t="s">
        <v>10</v>
      </c>
      <c r="F11" s="37">
        <f>VLOOKUP($D11,'2 100 Hin M-Helfer'!$C$52:$E$73,3,FALSE)</f>
        <v>0.0011471064814814814</v>
      </c>
      <c r="G11" s="37">
        <f>VLOOKUP($D11,'10 50 Über M-Helfer'!$C$53:$E$74,3,FALSE)</f>
        <v>0.0006059027777777778</v>
      </c>
      <c r="H11" s="37">
        <f>VLOOKUP($D11,'16 25 Puppe M-Helfer'!$C$52:$E$73,3,FALSE)</f>
        <v>0.0007225694444444444</v>
      </c>
      <c r="I11" s="37">
        <f>VLOOKUP($D11,'20 10 Wurf M-Helfer'!$C$52:$E$73,3,FALSE)</f>
        <v>0.00011504629629629629</v>
      </c>
      <c r="J11" s="38">
        <f t="shared" si="0"/>
        <v>0.002590625</v>
      </c>
    </row>
    <row r="12" spans="2:10" ht="12.75">
      <c r="B12" s="35">
        <v>9</v>
      </c>
      <c r="C12" s="35" t="s">
        <v>178</v>
      </c>
      <c r="D12" s="36" t="s">
        <v>33</v>
      </c>
      <c r="E12" s="36" t="s">
        <v>10</v>
      </c>
      <c r="F12" s="37">
        <f>VLOOKUP($D12,'2 100 Hin M-Helfer'!$C$52:$E$73,3,FALSE)</f>
        <v>0.0011641203703703705</v>
      </c>
      <c r="G12" s="37">
        <f>VLOOKUP($D12,'10 50 Über M-Helfer'!$C$53:$E$74,3,FALSE)</f>
        <v>0.0006899305555555555</v>
      </c>
      <c r="H12" s="37">
        <f>VLOOKUP($D12,'16 25 Puppe M-Helfer'!$C$52:$E$73,3,FALSE)</f>
        <v>0.000678587962962963</v>
      </c>
      <c r="I12" s="37">
        <f>VLOOKUP($D12,'20 10 Wurf M-Helfer'!$C$52:$E$73,3,FALSE)</f>
        <v>0.00011435185185185186</v>
      </c>
      <c r="J12" s="38">
        <f t="shared" si="0"/>
        <v>0.002646990740740741</v>
      </c>
    </row>
    <row r="13" spans="2:10" ht="12.75">
      <c r="B13" s="35">
        <v>10</v>
      </c>
      <c r="C13" s="35" t="s">
        <v>178</v>
      </c>
      <c r="D13" s="36" t="s">
        <v>36</v>
      </c>
      <c r="E13" s="36" t="s">
        <v>10</v>
      </c>
      <c r="F13" s="37">
        <f>VLOOKUP($D13,'2 100 Hin M-Helfer'!$C$52:$E$73,3,FALSE)</f>
        <v>0.0011641203703703705</v>
      </c>
      <c r="G13" s="37">
        <f>VLOOKUP($D13,'10 50 Über M-Helfer'!$C$53:$E$74,3,FALSE)</f>
        <v>0.0006377314814814814</v>
      </c>
      <c r="H13" s="37">
        <f>VLOOKUP($D13,'16 25 Puppe M-Helfer'!$C$52:$E$73,3,FALSE)</f>
        <v>0.0007824074074074074</v>
      </c>
      <c r="I13" s="37">
        <f>VLOOKUP($D13,'20 10 Wurf M-Helfer'!$C$52:$E$73,3,FALSE)</f>
        <v>0.00014780092592592593</v>
      </c>
      <c r="J13" s="38">
        <f t="shared" si="0"/>
        <v>0.002732060185185185</v>
      </c>
    </row>
    <row r="14" spans="2:10" ht="12.75">
      <c r="B14" s="35">
        <v>11</v>
      </c>
      <c r="C14" s="35" t="s">
        <v>178</v>
      </c>
      <c r="D14" s="36" t="s">
        <v>23</v>
      </c>
      <c r="E14" s="36" t="s">
        <v>10</v>
      </c>
      <c r="F14" s="37">
        <f>VLOOKUP($D14,'2 100 Hin M-Helfer'!$C$52:$E$73,3,FALSE)</f>
        <v>0.0010635416666666666</v>
      </c>
      <c r="G14" s="37">
        <f>VLOOKUP($D14,'10 50 Über M-Helfer'!$C$53:$E$74,3,FALSE)</f>
        <v>0.0006537037037037037</v>
      </c>
      <c r="H14" s="37">
        <f>VLOOKUP($D14,'16 25 Puppe M-Helfer'!$C$52:$E$73,3,FALSE)</f>
        <v>0.000975925925925926</v>
      </c>
      <c r="I14" s="37">
        <f>VLOOKUP($D14,'20 10 Wurf M-Helfer'!$C$52:$E$73,3,FALSE)</f>
        <v>0.00011087962962962965</v>
      </c>
      <c r="J14" s="38">
        <f t="shared" si="0"/>
        <v>0.002804050925925926</v>
      </c>
    </row>
    <row r="15" spans="2:10" ht="12.75">
      <c r="B15" s="35">
        <v>12</v>
      </c>
      <c r="C15" s="35" t="s">
        <v>178</v>
      </c>
      <c r="D15" s="36" t="s">
        <v>99</v>
      </c>
      <c r="E15" s="36" t="s">
        <v>8</v>
      </c>
      <c r="F15" s="37">
        <f>VLOOKUP($D15,'2 100 Hin M-Helfer'!$C$52:$E$73,3,FALSE)</f>
        <v>0.0012778935185185187</v>
      </c>
      <c r="G15" s="37">
        <f>VLOOKUP($D15,'10 50 Über M-Helfer'!$C$53:$E$74,3,FALSE)</f>
        <v>0.0005469907407407407</v>
      </c>
      <c r="H15" s="37">
        <f>VLOOKUP($D15,'16 25 Puppe M-Helfer'!$C$52:$E$73,3,FALSE)</f>
        <v>0.0009276620370370372</v>
      </c>
      <c r="I15" s="37">
        <f>VLOOKUP($D15,'20 10 Wurf M-Helfer'!$C$52:$E$73,3,FALSE)</f>
        <v>0.00010578703703703705</v>
      </c>
      <c r="J15" s="38">
        <f t="shared" si="0"/>
        <v>0.0028583333333333334</v>
      </c>
    </row>
    <row r="16" spans="2:10" ht="12.75">
      <c r="B16" s="35">
        <v>13</v>
      </c>
      <c r="C16" s="35" t="s">
        <v>178</v>
      </c>
      <c r="D16" s="36" t="s">
        <v>104</v>
      </c>
      <c r="E16" s="36" t="s">
        <v>105</v>
      </c>
      <c r="F16" s="37">
        <f>VLOOKUP($D16,'2 100 Hin M-Helfer'!$C$52:$E$73,3,FALSE)</f>
        <v>0.0013040509259259257</v>
      </c>
      <c r="G16" s="37">
        <f>VLOOKUP($D16,'10 50 Über M-Helfer'!$C$53:$E$74,3,FALSE)</f>
        <v>0.0007577546296296296</v>
      </c>
      <c r="H16" s="37">
        <f>VLOOKUP($D16,'16 25 Puppe M-Helfer'!$C$52:$E$73,3,FALSE)</f>
        <v>0.0006988425925925926</v>
      </c>
      <c r="I16" s="37">
        <f>VLOOKUP($D16,'20 10 Wurf M-Helfer'!$C$52:$E$73,3,FALSE)</f>
        <v>0.00029351851851851853</v>
      </c>
      <c r="J16" s="38">
        <f t="shared" si="0"/>
        <v>0.0030541666666666664</v>
      </c>
    </row>
    <row r="17" spans="2:10" ht="12.75">
      <c r="B17" s="35">
        <v>14</v>
      </c>
      <c r="C17" s="35" t="s">
        <v>178</v>
      </c>
      <c r="D17" s="36" t="s">
        <v>110</v>
      </c>
      <c r="E17" s="36" t="s">
        <v>84</v>
      </c>
      <c r="F17" s="37">
        <f>VLOOKUP($D17,'2 100 Hin M-Helfer'!$C$52:$E$73,3,FALSE)</f>
        <v>0.0012486111111111111</v>
      </c>
      <c r="G17" s="37">
        <f>VLOOKUP($D17,'10 50 Über M-Helfer'!$C$53:$E$74,3,FALSE)</f>
        <v>0.0007811342592592593</v>
      </c>
      <c r="H17" s="37">
        <f>VLOOKUP($D17,'16 25 Puppe M-Helfer'!$C$52:$E$73,3,FALSE)</f>
        <v>0.0009633101851851852</v>
      </c>
      <c r="I17" s="37">
        <f>VLOOKUP($D17,'20 10 Wurf M-Helfer'!$C$52:$E$73,3,FALSE)</f>
        <v>0.0001346064814814815</v>
      </c>
      <c r="J17" s="38">
        <f t="shared" si="0"/>
        <v>0.0031276620370370373</v>
      </c>
    </row>
    <row r="18" spans="2:10" ht="12.75">
      <c r="B18" s="35">
        <v>15</v>
      </c>
      <c r="C18" s="35" t="s">
        <v>178</v>
      </c>
      <c r="D18" s="36" t="s">
        <v>98</v>
      </c>
      <c r="E18" s="36" t="s">
        <v>10</v>
      </c>
      <c r="F18" s="37">
        <f>VLOOKUP($D18,'2 100 Hin M-Helfer'!$C$52:$E$73,3,FALSE)</f>
        <v>0.0013561342592592592</v>
      </c>
      <c r="G18" s="37">
        <f>VLOOKUP($D18,'10 50 Über M-Helfer'!$C$53:$E$74,3,FALSE)</f>
        <v>0.0007217592592592593</v>
      </c>
      <c r="H18" s="37">
        <f>VLOOKUP($D18,'16 25 Puppe M-Helfer'!$C$52:$E$73,3,FALSE)</f>
        <v>0.0007399305555555556</v>
      </c>
      <c r="I18" s="37">
        <f>VLOOKUP($D18,'20 10 Wurf M-Helfer'!$C$52:$E$73,3,FALSE)</f>
        <v>0.00032106481481481477</v>
      </c>
      <c r="J18" s="38">
        <f t="shared" si="0"/>
        <v>0.003138888888888889</v>
      </c>
    </row>
    <row r="19" spans="2:10" ht="12.75">
      <c r="B19" s="35">
        <v>16</v>
      </c>
      <c r="C19" s="35" t="s">
        <v>178</v>
      </c>
      <c r="D19" s="36" t="s">
        <v>95</v>
      </c>
      <c r="E19" s="36" t="s">
        <v>28</v>
      </c>
      <c r="F19" s="37">
        <f>VLOOKUP($D19,'2 100 Hin M-Helfer'!$C$52:$E$73,3,FALSE)</f>
        <v>0.0014114583333333334</v>
      </c>
      <c r="G19" s="37">
        <f>VLOOKUP($D19,'10 50 Über M-Helfer'!$C$53:$E$74,3,FALSE)</f>
        <v>0.0008325231481481482</v>
      </c>
      <c r="H19" s="37">
        <f>VLOOKUP($D19,'16 25 Puppe M-Helfer'!$C$52:$E$73,3,FALSE)</f>
        <v>0.0007891203703703705</v>
      </c>
      <c r="I19" s="37">
        <f>VLOOKUP($D19,'20 10 Wurf M-Helfer'!$C$52:$E$73,3,FALSE)</f>
        <v>0.00012523148148148148</v>
      </c>
      <c r="J19" s="38">
        <f t="shared" si="0"/>
        <v>0.0031583333333333333</v>
      </c>
    </row>
    <row r="20" spans="2:10" ht="12.75">
      <c r="B20" s="35">
        <v>17</v>
      </c>
      <c r="C20" s="35" t="s">
        <v>178</v>
      </c>
      <c r="D20" s="36" t="s">
        <v>35</v>
      </c>
      <c r="E20" s="36" t="s">
        <v>28</v>
      </c>
      <c r="F20" s="37">
        <f>VLOOKUP($D20,'2 100 Hin M-Helfer'!$C$52:$E$73,3,FALSE)</f>
        <v>0.0013938657407407407</v>
      </c>
      <c r="G20" s="37">
        <f>VLOOKUP($D20,'10 50 Über M-Helfer'!$C$53:$E$74,3,FALSE)</f>
        <v>0.0009443287037037037</v>
      </c>
      <c r="H20" s="37">
        <f>VLOOKUP($D20,'16 25 Puppe M-Helfer'!$C$52:$E$73,3,FALSE)</f>
        <v>0.0008290509259259259</v>
      </c>
      <c r="I20" s="37">
        <f>VLOOKUP($D20,'20 10 Wurf M-Helfer'!$C$52:$E$73,3,FALSE)</f>
        <v>0.0001513888888888889</v>
      </c>
      <c r="J20" s="38">
        <f t="shared" si="0"/>
        <v>0.003318634259259259</v>
      </c>
    </row>
    <row r="21" spans="2:10" ht="12.75">
      <c r="B21" s="35"/>
      <c r="C21" s="35"/>
      <c r="D21" s="36"/>
      <c r="E21" s="36"/>
      <c r="F21" s="37"/>
      <c r="G21" s="37"/>
      <c r="H21" s="37"/>
      <c r="I21" s="37"/>
      <c r="J21" s="38"/>
    </row>
    <row r="22" spans="2:10" ht="12.75">
      <c r="B22" s="35">
        <v>1</v>
      </c>
      <c r="C22" s="35" t="s">
        <v>177</v>
      </c>
      <c r="D22" s="36" t="s">
        <v>113</v>
      </c>
      <c r="E22" s="36" t="s">
        <v>101</v>
      </c>
      <c r="F22" s="37">
        <f>VLOOKUP($D22,'2 100 Hin M-Helfer'!$C$52:$E$73,3,FALSE)</f>
        <v>0.0007259259259259259</v>
      </c>
      <c r="G22" s="37">
        <f>VLOOKUP($D22,'10 50 Über M-Helfer'!$C$53:$E$74,3,FALSE)</f>
        <v>0.0004050925925925926</v>
      </c>
      <c r="H22" s="37">
        <f>VLOOKUP($D22,'16 25 Puppe M-Helfer'!$C$52:$E$73,3,FALSE)</f>
        <v>0.0005413194444444445</v>
      </c>
      <c r="I22" s="37">
        <f>VLOOKUP($D22,'20 10 Wurf M-Helfer'!$C$52:$E$73,3,FALSE)</f>
        <v>9.398148148148147E-05</v>
      </c>
      <c r="J22" s="38">
        <f>SUM(F22:I22)</f>
        <v>0.0017663194444444445</v>
      </c>
    </row>
    <row r="23" spans="2:10" ht="12.75">
      <c r="B23" s="35">
        <v>2</v>
      </c>
      <c r="C23" s="35" t="s">
        <v>177</v>
      </c>
      <c r="D23" s="36" t="s">
        <v>111</v>
      </c>
      <c r="E23" s="36" t="s">
        <v>101</v>
      </c>
      <c r="F23" s="37">
        <f>VLOOKUP($D23,'2 100 Hin M-Helfer'!$C$52:$E$73,3,FALSE)</f>
        <v>0.0007668981481481482</v>
      </c>
      <c r="G23" s="37">
        <f>VLOOKUP($D23,'10 50 Über M-Helfer'!$C$53:$E$74,3,FALSE)</f>
        <v>0.0004246527777777777</v>
      </c>
      <c r="H23" s="37">
        <f>VLOOKUP($D23,'16 25 Puppe M-Helfer'!$C$52:$E$73,3,FALSE)</f>
        <v>0.0005100694444444445</v>
      </c>
      <c r="I23" s="37">
        <f>VLOOKUP($D23,'20 10 Wurf M-Helfer'!$C$52:$E$73,3,FALSE)</f>
        <v>9.097222222222223E-05</v>
      </c>
      <c r="J23" s="38">
        <f>SUM(F23:I23)</f>
        <v>0.0017925925925925926</v>
      </c>
    </row>
    <row r="24" spans="2:10" ht="12.75">
      <c r="B24" s="35">
        <v>3</v>
      </c>
      <c r="C24" s="35" t="s">
        <v>177</v>
      </c>
      <c r="D24" s="36" t="s">
        <v>115</v>
      </c>
      <c r="E24" s="36" t="s">
        <v>101</v>
      </c>
      <c r="F24" s="37">
        <f>VLOOKUP($D24,'2 100 Hin M-Helfer'!$C$52:$E$73,3,FALSE)</f>
        <v>0.0008506944444444446</v>
      </c>
      <c r="G24" s="37">
        <f>VLOOKUP($D24,'10 50 Über M-Helfer'!$C$53:$E$74,3,FALSE)</f>
        <v>0.00047442129629629635</v>
      </c>
      <c r="H24" s="37">
        <f>VLOOKUP($D24,'16 25 Puppe M-Helfer'!$C$52:$E$73,3,FALSE)</f>
        <v>0.0005278935185185186</v>
      </c>
      <c r="I24" s="37">
        <f>VLOOKUP($D24,'20 10 Wurf M-Helfer'!$C$52:$E$73,3,FALSE)</f>
        <v>0.0002672453703703703</v>
      </c>
      <c r="J24" s="38">
        <f>SUM(F24:I24)</f>
        <v>0.00212025462962963</v>
      </c>
    </row>
    <row r="25" spans="2:10" ht="12.75">
      <c r="B25" s="35">
        <v>4</v>
      </c>
      <c r="C25" s="35" t="s">
        <v>177</v>
      </c>
      <c r="D25" s="36" t="s">
        <v>114</v>
      </c>
      <c r="E25" s="36" t="s">
        <v>101</v>
      </c>
      <c r="F25" s="37">
        <f>VLOOKUP($D25,'2 100 Hin M-Helfer'!$C$52:$E$73,3,FALSE)</f>
        <v>0.0010122685185185185</v>
      </c>
      <c r="G25" s="37">
        <f>VLOOKUP($D25,'10 50 Über M-Helfer'!$C$53:$E$74,3,FALSE)</f>
        <v>0.0005791666666666666</v>
      </c>
      <c r="H25" s="37">
        <f>VLOOKUP($D25,'16 25 Puppe M-Helfer'!$C$52:$E$73,3,FALSE)</f>
        <v>0.0008859953703703704</v>
      </c>
      <c r="I25" s="37">
        <f>VLOOKUP($D25,'20 10 Wurf M-Helfer'!$C$52:$E$73,3,FALSE)</f>
        <v>0.0003881944444444444</v>
      </c>
      <c r="J25" s="38">
        <f>SUM(F25:I25)</f>
        <v>0.002865625</v>
      </c>
    </row>
  </sheetData>
  <sheetProtection/>
  <mergeCells count="1">
    <mergeCell ref="A1:J1"/>
  </mergeCells>
  <printOptions/>
  <pageMargins left="0.7086614173228347" right="0.7086614173228347" top="0.7874015748031497" bottom="0.7874015748031497" header="0.31496062992125984" footer="0.31496062992125984"/>
  <pageSetup orientation="portrait" paperSize="9" r:id="rId1"/>
  <headerFooter>
    <oddFooter>&amp;CLandesjugendmeisterschaften 2010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7"/>
  <sheetViews>
    <sheetView zoomScale="130" zoomScaleNormal="130" zoomScalePageLayoutView="0" workbookViewId="0" topLeftCell="A49">
      <selection activeCell="C53" sqref="C53"/>
    </sheetView>
  </sheetViews>
  <sheetFormatPr defaultColWidth="11.57421875" defaultRowHeight="12.75"/>
  <cols>
    <col min="1" max="1" width="11.57421875" style="0" customWidth="1"/>
    <col min="2" max="2" width="11.57421875" style="1" customWidth="1"/>
    <col min="3" max="3" width="27.7109375" style="0" customWidth="1"/>
    <col min="4" max="4" width="14.140625" style="0" customWidth="1"/>
    <col min="5" max="5" width="12.57421875" style="10" customWidth="1"/>
  </cols>
  <sheetData>
    <row r="1" spans="1:5" ht="35.25">
      <c r="A1" s="42" t="s">
        <v>0</v>
      </c>
      <c r="B1" s="42"/>
      <c r="C1" s="42"/>
      <c r="D1" s="42"/>
      <c r="E1" s="42"/>
    </row>
    <row r="2" spans="1:5" ht="27.75">
      <c r="A2" s="43" t="s">
        <v>58</v>
      </c>
      <c r="B2" s="43"/>
      <c r="C2" s="43"/>
      <c r="D2" s="43"/>
      <c r="E2" s="43"/>
    </row>
    <row r="3" ht="19.5">
      <c r="A3" s="4" t="s">
        <v>1</v>
      </c>
    </row>
    <row r="4" spans="1:5" ht="19.5">
      <c r="A4" s="5"/>
      <c r="B4" s="6" t="s">
        <v>2</v>
      </c>
      <c r="C4" s="7" t="s">
        <v>3</v>
      </c>
      <c r="D4" s="7" t="s">
        <v>4</v>
      </c>
      <c r="E4" s="8"/>
    </row>
    <row r="5" spans="2:5" ht="12.75">
      <c r="B5" s="1">
        <v>1</v>
      </c>
      <c r="C5" t="s">
        <v>116</v>
      </c>
      <c r="D5" t="s">
        <v>10</v>
      </c>
      <c r="E5" s="9"/>
    </row>
    <row r="6" spans="2:5" ht="12.75">
      <c r="B6" s="1">
        <v>2</v>
      </c>
      <c r="C6" t="s">
        <v>38</v>
      </c>
      <c r="D6" t="s">
        <v>28</v>
      </c>
      <c r="E6" s="9"/>
    </row>
    <row r="7" spans="2:5" ht="12.75">
      <c r="B7" s="1">
        <v>3</v>
      </c>
      <c r="C7" t="s">
        <v>31</v>
      </c>
      <c r="D7" t="s">
        <v>6</v>
      </c>
      <c r="E7" s="9"/>
    </row>
    <row r="8" spans="2:5" ht="12.75">
      <c r="B8" s="1">
        <v>4</v>
      </c>
      <c r="C8" t="s">
        <v>117</v>
      </c>
      <c r="D8" t="s">
        <v>25</v>
      </c>
      <c r="E8" s="9"/>
    </row>
    <row r="9" spans="2:5" ht="12.75">
      <c r="B9" s="1">
        <v>5</v>
      </c>
      <c r="E9" s="9"/>
    </row>
    <row r="10" ht="12.75">
      <c r="E10" s="9"/>
    </row>
    <row r="11" ht="12.75">
      <c r="E11" s="2"/>
    </row>
    <row r="12" spans="1:5" ht="19.5">
      <c r="A12" s="4" t="s">
        <v>13</v>
      </c>
      <c r="E12" s="2"/>
    </row>
    <row r="13" spans="1:5" ht="19.5">
      <c r="A13" s="5"/>
      <c r="B13" s="6" t="s">
        <v>2</v>
      </c>
      <c r="C13" s="7" t="s">
        <v>3</v>
      </c>
      <c r="D13" s="7" t="s">
        <v>4</v>
      </c>
      <c r="E13" s="8"/>
    </row>
    <row r="14" spans="2:5" ht="12.75">
      <c r="B14" s="1">
        <v>1</v>
      </c>
      <c r="C14" t="s">
        <v>119</v>
      </c>
      <c r="D14" t="s">
        <v>6</v>
      </c>
      <c r="E14" s="9"/>
    </row>
    <row r="15" spans="2:5" ht="12.75">
      <c r="B15" s="1">
        <v>2</v>
      </c>
      <c r="C15" t="s">
        <v>118</v>
      </c>
      <c r="D15" t="s">
        <v>28</v>
      </c>
      <c r="E15" s="9"/>
    </row>
    <row r="16" spans="2:5" ht="12.75">
      <c r="B16" s="1">
        <v>3</v>
      </c>
      <c r="C16" t="s">
        <v>29</v>
      </c>
      <c r="D16" t="s">
        <v>6</v>
      </c>
      <c r="E16" s="9"/>
    </row>
    <row r="17" spans="2:5" ht="12.75">
      <c r="B17" s="1">
        <v>4</v>
      </c>
      <c r="C17" t="s">
        <v>120</v>
      </c>
      <c r="D17" t="s">
        <v>10</v>
      </c>
      <c r="E17" s="9"/>
    </row>
    <row r="18" ht="12.75">
      <c r="E18" s="9"/>
    </row>
    <row r="19" ht="12.75">
      <c r="E19" s="9"/>
    </row>
    <row r="20" ht="12.75">
      <c r="E20" s="9"/>
    </row>
    <row r="21" spans="1:5" ht="19.5">
      <c r="A21" s="4"/>
      <c r="E21" s="2"/>
    </row>
    <row r="22" spans="1:5" ht="19.5">
      <c r="A22" s="5"/>
      <c r="B22" s="6"/>
      <c r="C22" s="7"/>
      <c r="D22" s="7"/>
      <c r="E22" s="8"/>
    </row>
    <row r="23" ht="12.75">
      <c r="E23" s="9"/>
    </row>
    <row r="24" ht="12.75">
      <c r="E24" s="9"/>
    </row>
    <row r="25" ht="12.75">
      <c r="E25" s="9"/>
    </row>
    <row r="26" ht="12.75">
      <c r="E26" s="9"/>
    </row>
    <row r="27" ht="12.75">
      <c r="E27" s="9"/>
    </row>
    <row r="28" ht="12.75">
      <c r="E28" s="9"/>
    </row>
    <row r="48" spans="1:5" ht="35.25">
      <c r="A48" s="42" t="s">
        <v>18</v>
      </c>
      <c r="B48" s="42"/>
      <c r="C48" s="42"/>
      <c r="D48" s="42"/>
      <c r="E48" s="42"/>
    </row>
    <row r="49" spans="1:5" ht="27.75">
      <c r="A49" s="43" t="str">
        <f>A2</f>
        <v>3. 50 m Hindernis Allround Weiblich</v>
      </c>
      <c r="B49" s="43"/>
      <c r="C49" s="43"/>
      <c r="D49" s="43"/>
      <c r="E49" s="43"/>
    </row>
    <row r="50" spans="1:5" ht="27.75">
      <c r="A50" s="3"/>
      <c r="E50" s="2"/>
    </row>
    <row r="51" spans="1:5" ht="18.75">
      <c r="A51" s="28"/>
      <c r="B51" s="32" t="s">
        <v>19</v>
      </c>
      <c r="C51" s="33" t="s">
        <v>3</v>
      </c>
      <c r="D51" s="33" t="s">
        <v>4</v>
      </c>
      <c r="E51" s="34" t="s">
        <v>20</v>
      </c>
    </row>
    <row r="52" spans="1:5" ht="12.75">
      <c r="A52" s="28"/>
      <c r="B52" s="29">
        <v>1</v>
      </c>
      <c r="C52" s="28" t="s">
        <v>29</v>
      </c>
      <c r="D52" s="28" t="s">
        <v>6</v>
      </c>
      <c r="E52" s="30">
        <v>0.0004721064814814815</v>
      </c>
    </row>
    <row r="53" spans="1:5" ht="12.75">
      <c r="A53" s="28"/>
      <c r="B53" s="29">
        <v>2</v>
      </c>
      <c r="C53" t="s">
        <v>107</v>
      </c>
      <c r="D53" s="28" t="s">
        <v>101</v>
      </c>
      <c r="E53" s="30">
        <v>0.00048136574074074076</v>
      </c>
    </row>
    <row r="54" spans="1:5" ht="12.75">
      <c r="A54" s="28"/>
      <c r="B54" s="29">
        <v>3</v>
      </c>
      <c r="C54" s="28" t="s">
        <v>119</v>
      </c>
      <c r="D54" s="28" t="s">
        <v>6</v>
      </c>
      <c r="E54" s="30">
        <v>0.0006218749999999999</v>
      </c>
    </row>
    <row r="55" spans="1:5" ht="12.75">
      <c r="A55" s="28"/>
      <c r="B55" s="29">
        <v>4</v>
      </c>
      <c r="C55" s="28" t="s">
        <v>31</v>
      </c>
      <c r="D55" s="28" t="s">
        <v>6</v>
      </c>
      <c r="E55" s="30">
        <v>0.0006369212962962963</v>
      </c>
    </row>
    <row r="56" spans="1:5" s="25" customFormat="1" ht="12.75">
      <c r="A56" s="28"/>
      <c r="B56" s="29">
        <v>5</v>
      </c>
      <c r="C56" s="28" t="s">
        <v>117</v>
      </c>
      <c r="D56" s="28" t="s">
        <v>25</v>
      </c>
      <c r="E56" s="30">
        <v>0.0006649305555555557</v>
      </c>
    </row>
    <row r="57" spans="1:5" ht="12.75">
      <c r="A57" s="28"/>
      <c r="B57" s="29">
        <v>6</v>
      </c>
      <c r="C57" s="28" t="s">
        <v>120</v>
      </c>
      <c r="D57" s="28" t="s">
        <v>10</v>
      </c>
      <c r="E57" s="30">
        <v>0.000708449074074074</v>
      </c>
    </row>
    <row r="58" spans="1:5" ht="12.75">
      <c r="A58" s="28"/>
      <c r="B58" s="29">
        <v>7</v>
      </c>
      <c r="C58" s="28" t="s">
        <v>116</v>
      </c>
      <c r="D58" s="28" t="s">
        <v>10</v>
      </c>
      <c r="E58" s="30">
        <v>0.0007739583333333334</v>
      </c>
    </row>
    <row r="59" spans="1:5" ht="12.75">
      <c r="A59" s="28"/>
      <c r="B59" s="29">
        <v>8</v>
      </c>
      <c r="C59" s="28" t="s">
        <v>118</v>
      </c>
      <c r="D59" s="28" t="s">
        <v>28</v>
      </c>
      <c r="E59" s="30">
        <v>0.0011748842592592592</v>
      </c>
    </row>
    <row r="60" spans="1:4" ht="12.75">
      <c r="A60" s="28"/>
      <c r="B60" s="29"/>
      <c r="C60" s="28"/>
      <c r="D60" s="28"/>
    </row>
    <row r="61" spans="1:5" ht="12.75">
      <c r="A61" s="28"/>
      <c r="B61" s="29"/>
      <c r="C61" s="28"/>
      <c r="D61" s="28"/>
      <c r="E61" s="30"/>
    </row>
    <row r="62" ht="12.75">
      <c r="E62" s="2"/>
    </row>
    <row r="63" ht="12.75">
      <c r="E63" s="2"/>
    </row>
    <row r="64" ht="12.75">
      <c r="E64" s="2"/>
    </row>
    <row r="65" ht="12.75">
      <c r="E65" s="2"/>
    </row>
    <row r="66" ht="12.75">
      <c r="E66" s="2"/>
    </row>
    <row r="67" ht="12.75">
      <c r="E67" s="2"/>
    </row>
  </sheetData>
  <sheetProtection selectLockedCells="1" selectUnlockedCells="1"/>
  <mergeCells count="4">
    <mergeCell ref="A1:E1"/>
    <mergeCell ref="A2:E2"/>
    <mergeCell ref="A48:E48"/>
    <mergeCell ref="A49:E49"/>
  </mergeCells>
  <printOptions horizontalCentered="1"/>
  <pageMargins left="0.7875" right="0.7875" top="0.8861111111111111" bottom="1.025" header="0.7875" footer="0.7875"/>
  <pageSetup horizontalDpi="300" verticalDpi="300" orientation="portrait" paperSize="9" r:id="rId1"/>
  <headerFooter alignWithMargins="0">
    <oddFooter>&amp;CLandesjugendmeisterschaften 2009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E69"/>
  <sheetViews>
    <sheetView zoomScale="140" zoomScaleNormal="140" zoomScalePageLayoutView="0" workbookViewId="0" topLeftCell="A47">
      <selection activeCell="C52" sqref="C52:D60"/>
    </sheetView>
  </sheetViews>
  <sheetFormatPr defaultColWidth="11.57421875" defaultRowHeight="12.75"/>
  <cols>
    <col min="1" max="1" width="11.57421875" style="0" customWidth="1"/>
    <col min="2" max="2" width="11.57421875" style="1" customWidth="1"/>
    <col min="3" max="3" width="27.7109375" style="0" customWidth="1"/>
    <col min="4" max="4" width="14.140625" style="0" customWidth="1"/>
    <col min="5" max="5" width="12.57421875" style="10" customWidth="1"/>
  </cols>
  <sheetData>
    <row r="1" spans="1:5" ht="35.25">
      <c r="A1" s="42" t="s">
        <v>0</v>
      </c>
      <c r="B1" s="42"/>
      <c r="C1" s="42"/>
      <c r="D1" s="42"/>
      <c r="E1" s="42"/>
    </row>
    <row r="2" spans="1:5" ht="27.75">
      <c r="A2" s="43" t="s">
        <v>59</v>
      </c>
      <c r="B2" s="43"/>
      <c r="C2" s="43"/>
      <c r="D2" s="43"/>
      <c r="E2" s="43"/>
    </row>
    <row r="3" spans="1:4" ht="19.5">
      <c r="A3" s="18" t="s">
        <v>1</v>
      </c>
      <c r="B3" s="19"/>
      <c r="C3" s="20"/>
      <c r="D3" s="20"/>
    </row>
    <row r="4" spans="1:5" ht="19.5">
      <c r="A4" s="21"/>
      <c r="B4" s="22" t="s">
        <v>2</v>
      </c>
      <c r="C4" s="23" t="s">
        <v>3</v>
      </c>
      <c r="D4" s="23" t="s">
        <v>4</v>
      </c>
      <c r="E4" s="8"/>
    </row>
    <row r="5" spans="1:5" ht="12.75">
      <c r="A5" s="20"/>
      <c r="B5" s="19">
        <v>1</v>
      </c>
      <c r="C5" s="20" t="s">
        <v>34</v>
      </c>
      <c r="D5" s="20" t="s">
        <v>8</v>
      </c>
      <c r="E5" s="9"/>
    </row>
    <row r="6" spans="1:5" ht="12.75">
      <c r="A6" s="20"/>
      <c r="B6" s="19">
        <v>2</v>
      </c>
      <c r="C6" s="20" t="s">
        <v>121</v>
      </c>
      <c r="D6" s="20" t="s">
        <v>12</v>
      </c>
      <c r="E6" s="9"/>
    </row>
    <row r="7" spans="1:5" ht="12.75">
      <c r="A7" s="20"/>
      <c r="B7" s="19">
        <v>3</v>
      </c>
      <c r="C7" s="20" t="s">
        <v>42</v>
      </c>
      <c r="D7" s="20" t="s">
        <v>6</v>
      </c>
      <c r="E7" s="9"/>
    </row>
    <row r="8" spans="1:5" ht="12.75">
      <c r="A8" s="20"/>
      <c r="B8" s="19">
        <v>4</v>
      </c>
      <c r="C8" s="20" t="s">
        <v>122</v>
      </c>
      <c r="D8" s="20" t="s">
        <v>10</v>
      </c>
      <c r="E8" s="9"/>
    </row>
    <row r="9" spans="1:5" ht="12.75">
      <c r="A9" s="20"/>
      <c r="B9" s="19">
        <v>5</v>
      </c>
      <c r="C9" s="20" t="s">
        <v>112</v>
      </c>
      <c r="D9" s="20" t="s">
        <v>101</v>
      </c>
      <c r="E9" s="9"/>
    </row>
    <row r="10" spans="1:5" ht="12.75">
      <c r="A10" s="20"/>
      <c r="B10" s="19"/>
      <c r="C10" s="20"/>
      <c r="D10" s="20"/>
      <c r="E10" s="9"/>
    </row>
    <row r="11" spans="1:5" ht="12.75">
      <c r="A11" s="20"/>
      <c r="B11" s="19"/>
      <c r="C11" s="20"/>
      <c r="D11" s="20"/>
      <c r="E11" s="2"/>
    </row>
    <row r="12" spans="1:5" ht="19.5">
      <c r="A12" s="18" t="s">
        <v>13</v>
      </c>
      <c r="B12" s="19"/>
      <c r="C12" s="20"/>
      <c r="D12" s="20"/>
      <c r="E12" s="2"/>
    </row>
    <row r="13" spans="1:5" ht="19.5">
      <c r="A13" s="21"/>
      <c r="B13" s="22" t="s">
        <v>2</v>
      </c>
      <c r="C13" s="23" t="s">
        <v>3</v>
      </c>
      <c r="D13" s="23" t="s">
        <v>4</v>
      </c>
      <c r="E13" s="8"/>
    </row>
    <row r="14" spans="1:5" ht="12.75">
      <c r="A14" s="20"/>
      <c r="B14" s="19">
        <v>1</v>
      </c>
      <c r="C14" s="20" t="s">
        <v>123</v>
      </c>
      <c r="D14" s="20" t="s">
        <v>10</v>
      </c>
      <c r="E14" s="9"/>
    </row>
    <row r="15" spans="1:5" ht="12.75">
      <c r="A15" s="20"/>
      <c r="B15" s="19">
        <v>2</v>
      </c>
      <c r="C15" s="20" t="s">
        <v>124</v>
      </c>
      <c r="D15" s="20" t="s">
        <v>12</v>
      </c>
      <c r="E15" s="9"/>
    </row>
    <row r="16" spans="1:5" ht="12.75">
      <c r="A16" s="20"/>
      <c r="B16" s="19">
        <v>3</v>
      </c>
      <c r="C16" s="20" t="s">
        <v>43</v>
      </c>
      <c r="D16" s="20" t="s">
        <v>6</v>
      </c>
      <c r="E16" s="9"/>
    </row>
    <row r="17" spans="1:5" ht="12.75">
      <c r="A17" s="20"/>
      <c r="B17" s="19">
        <v>4</v>
      </c>
      <c r="C17" s="20" t="s">
        <v>125</v>
      </c>
      <c r="D17" s="20" t="s">
        <v>10</v>
      </c>
      <c r="E17" s="9"/>
    </row>
    <row r="18" spans="1:5" ht="12.75">
      <c r="A18" s="20"/>
      <c r="B18" s="19">
        <v>5</v>
      </c>
      <c r="C18" s="20"/>
      <c r="D18" s="20"/>
      <c r="E18" s="9"/>
    </row>
    <row r="19" ht="12.75">
      <c r="E19" s="9"/>
    </row>
    <row r="20" ht="12.75">
      <c r="E20" s="9"/>
    </row>
    <row r="21" spans="1:5" ht="19.5">
      <c r="A21" s="4"/>
      <c r="E21" s="2"/>
    </row>
    <row r="22" spans="1:5" ht="19.5">
      <c r="A22" s="5"/>
      <c r="B22" s="6"/>
      <c r="C22" s="7"/>
      <c r="D22" s="7"/>
      <c r="E22" s="8"/>
    </row>
    <row r="23" ht="12.75">
      <c r="E23" s="9"/>
    </row>
    <row r="24" ht="12.75">
      <c r="E24" s="9"/>
    </row>
    <row r="25" ht="12.75">
      <c r="E25" s="9"/>
    </row>
    <row r="26" ht="12.75">
      <c r="E26" s="9"/>
    </row>
    <row r="27" ht="12.75">
      <c r="E27" s="9"/>
    </row>
    <row r="28" ht="12.75">
      <c r="E28" s="9"/>
    </row>
    <row r="48" spans="1:5" ht="35.25">
      <c r="A48" s="42" t="s">
        <v>18</v>
      </c>
      <c r="B48" s="42"/>
      <c r="C48" s="42"/>
      <c r="D48" s="42"/>
      <c r="E48" s="42"/>
    </row>
    <row r="49" spans="1:5" ht="27.75">
      <c r="A49" s="43" t="str">
        <f>A2</f>
        <v>4. 50 m Hindernis Allround Männlich</v>
      </c>
      <c r="B49" s="43"/>
      <c r="C49" s="43"/>
      <c r="D49" s="43"/>
      <c r="E49" s="43"/>
    </row>
    <row r="50" spans="1:5" ht="27.75">
      <c r="A50" s="3"/>
      <c r="E50" s="2"/>
    </row>
    <row r="51" spans="2:5" ht="18.75">
      <c r="B51" s="6" t="s">
        <v>19</v>
      </c>
      <c r="C51" s="7" t="s">
        <v>3</v>
      </c>
      <c r="D51" s="7" t="s">
        <v>4</v>
      </c>
      <c r="E51" s="8" t="s">
        <v>20</v>
      </c>
    </row>
    <row r="52" spans="2:5" ht="12.75">
      <c r="B52" s="1">
        <v>1</v>
      </c>
      <c r="C52" t="s">
        <v>112</v>
      </c>
      <c r="D52" t="s">
        <v>101</v>
      </c>
      <c r="E52" s="2">
        <v>0.00044895833333333333</v>
      </c>
    </row>
    <row r="53" spans="2:5" ht="12.75">
      <c r="B53" s="1">
        <v>2</v>
      </c>
      <c r="C53" t="s">
        <v>122</v>
      </c>
      <c r="D53" t="s">
        <v>10</v>
      </c>
      <c r="E53" s="2">
        <v>0.0004506944444444444</v>
      </c>
    </row>
    <row r="54" spans="2:5" ht="12.75">
      <c r="B54" s="1">
        <v>3</v>
      </c>
      <c r="C54" t="s">
        <v>34</v>
      </c>
      <c r="D54" t="s">
        <v>8</v>
      </c>
      <c r="E54" s="2">
        <v>0.00046921296296296294</v>
      </c>
    </row>
    <row r="55" spans="2:5" ht="12.75">
      <c r="B55" s="1">
        <v>4</v>
      </c>
      <c r="C55" t="s">
        <v>42</v>
      </c>
      <c r="D55" t="s">
        <v>6</v>
      </c>
      <c r="E55" s="2">
        <v>0.0004906250000000001</v>
      </c>
    </row>
    <row r="56" spans="2:5" s="25" customFormat="1" ht="12.75">
      <c r="B56" s="24">
        <v>5</v>
      </c>
      <c r="C56" s="25" t="s">
        <v>124</v>
      </c>
      <c r="D56" s="25" t="s">
        <v>12</v>
      </c>
      <c r="E56" s="26">
        <v>0.0005480324074074075</v>
      </c>
    </row>
    <row r="57" spans="2:5" ht="12.75">
      <c r="B57" s="1">
        <v>6</v>
      </c>
      <c r="C57" t="s">
        <v>43</v>
      </c>
      <c r="D57" t="s">
        <v>6</v>
      </c>
      <c r="E57" s="2">
        <v>0.0005880787037037037</v>
      </c>
    </row>
    <row r="58" spans="2:5" ht="12.75">
      <c r="B58" s="1">
        <v>7</v>
      </c>
      <c r="C58" t="s">
        <v>125</v>
      </c>
      <c r="D58" t="s">
        <v>10</v>
      </c>
      <c r="E58" s="2">
        <v>0.0006672453703703705</v>
      </c>
    </row>
    <row r="59" spans="2:5" ht="12.75">
      <c r="B59" s="1">
        <v>8</v>
      </c>
      <c r="C59" t="s">
        <v>123</v>
      </c>
      <c r="D59" t="s">
        <v>10</v>
      </c>
      <c r="E59" s="2">
        <v>0.0006840277777777778</v>
      </c>
    </row>
    <row r="60" spans="2:5" ht="12.75">
      <c r="B60" s="1">
        <v>9</v>
      </c>
      <c r="C60" t="s">
        <v>121</v>
      </c>
      <c r="D60" t="s">
        <v>12</v>
      </c>
      <c r="E60" s="2">
        <v>0.0007620370370370371</v>
      </c>
    </row>
    <row r="61" ht="12.75">
      <c r="E61" s="2"/>
    </row>
    <row r="62" ht="12.75">
      <c r="E62" s="2"/>
    </row>
    <row r="63" ht="12.75">
      <c r="E63" s="2"/>
    </row>
    <row r="64" ht="12.75">
      <c r="E64" s="2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</sheetData>
  <sheetProtection selectLockedCells="1" selectUnlockedCells="1"/>
  <mergeCells count="4">
    <mergeCell ref="A1:E1"/>
    <mergeCell ref="A2:E2"/>
    <mergeCell ref="A48:E48"/>
    <mergeCell ref="A49:E49"/>
  </mergeCells>
  <printOptions horizontalCentered="1"/>
  <pageMargins left="0.7875" right="0.7875" top="0.8861111111111111" bottom="1.025" header="0.7875" footer="0.7875"/>
  <pageSetup horizontalDpi="300" verticalDpi="300" orientation="portrait" paperSize="9" r:id="rId1"/>
  <headerFooter alignWithMargins="0">
    <oddFooter>&amp;CLandesjugendmeisterschaften 2009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E68"/>
  <sheetViews>
    <sheetView zoomScale="120" zoomScaleNormal="120" zoomScalePageLayoutView="0" workbookViewId="0" topLeftCell="A49">
      <selection activeCell="C52" sqref="C52"/>
    </sheetView>
  </sheetViews>
  <sheetFormatPr defaultColWidth="11.57421875" defaultRowHeight="12.75"/>
  <cols>
    <col min="1" max="1" width="11.57421875" style="0" customWidth="1"/>
    <col min="2" max="2" width="11.57421875" style="1" customWidth="1"/>
    <col min="3" max="3" width="27.7109375" style="0" customWidth="1"/>
    <col min="4" max="4" width="14.140625" style="0" customWidth="1"/>
    <col min="5" max="5" width="12.57421875" style="10" customWidth="1"/>
  </cols>
  <sheetData>
    <row r="1" spans="1:5" ht="35.25">
      <c r="A1" s="42" t="s">
        <v>0</v>
      </c>
      <c r="B1" s="42"/>
      <c r="C1" s="42"/>
      <c r="D1" s="42"/>
      <c r="E1" s="42"/>
    </row>
    <row r="2" spans="1:5" ht="27.75">
      <c r="A2" s="43" t="s">
        <v>60</v>
      </c>
      <c r="B2" s="43"/>
      <c r="C2" s="43"/>
      <c r="D2" s="43"/>
      <c r="E2" s="43"/>
    </row>
    <row r="3" ht="19.5">
      <c r="A3" s="4" t="s">
        <v>1</v>
      </c>
    </row>
    <row r="4" spans="1:5" ht="19.5">
      <c r="A4" s="5"/>
      <c r="B4" s="6" t="s">
        <v>2</v>
      </c>
      <c r="C4" s="7" t="s">
        <v>3</v>
      </c>
      <c r="D4" s="7" t="s">
        <v>4</v>
      </c>
      <c r="E4" s="8"/>
    </row>
    <row r="5" spans="2:5" ht="12.75">
      <c r="B5" s="1">
        <v>1</v>
      </c>
      <c r="C5" t="s">
        <v>52</v>
      </c>
      <c r="D5" t="s">
        <v>5</v>
      </c>
      <c r="E5" s="9"/>
    </row>
    <row r="6" spans="2:5" ht="12.75">
      <c r="B6" s="1">
        <v>2</v>
      </c>
      <c r="C6" t="s">
        <v>39</v>
      </c>
      <c r="D6" t="s">
        <v>28</v>
      </c>
      <c r="E6" s="9"/>
    </row>
    <row r="7" spans="2:5" ht="12.75">
      <c r="B7" s="1">
        <v>3</v>
      </c>
      <c r="C7" t="s">
        <v>126</v>
      </c>
      <c r="D7" t="s">
        <v>84</v>
      </c>
      <c r="E7" s="9"/>
    </row>
    <row r="8" spans="2:5" ht="12.75">
      <c r="B8" s="1">
        <v>4</v>
      </c>
      <c r="C8" t="s">
        <v>127</v>
      </c>
      <c r="D8" t="s">
        <v>25</v>
      </c>
      <c r="E8" s="9"/>
    </row>
    <row r="9" spans="2:5" ht="12.75">
      <c r="B9" s="1">
        <v>5</v>
      </c>
      <c r="C9" t="s">
        <v>128</v>
      </c>
      <c r="D9" t="s">
        <v>12</v>
      </c>
      <c r="E9" s="9"/>
    </row>
    <row r="10" ht="12.75">
      <c r="E10" s="9"/>
    </row>
    <row r="11" ht="12.75">
      <c r="E11" s="2"/>
    </row>
    <row r="12" spans="1:5" ht="19.5">
      <c r="A12" s="4" t="s">
        <v>13</v>
      </c>
      <c r="E12" s="2"/>
    </row>
    <row r="13" spans="1:5" ht="19.5">
      <c r="A13" s="5"/>
      <c r="B13" s="6" t="s">
        <v>2</v>
      </c>
      <c r="C13" s="7" t="s">
        <v>3</v>
      </c>
      <c r="D13" s="7" t="s">
        <v>4</v>
      </c>
      <c r="E13" s="8"/>
    </row>
    <row r="14" spans="2:5" ht="12.75">
      <c r="B14" s="1">
        <v>1</v>
      </c>
      <c r="C14" t="s">
        <v>53</v>
      </c>
      <c r="D14" t="s">
        <v>6</v>
      </c>
      <c r="E14" s="9"/>
    </row>
    <row r="15" spans="2:5" ht="12.75">
      <c r="B15" s="1">
        <v>2</v>
      </c>
      <c r="C15" t="s">
        <v>37</v>
      </c>
      <c r="D15" t="s">
        <v>12</v>
      </c>
      <c r="E15" s="9"/>
    </row>
    <row r="16" spans="2:5" ht="12.75">
      <c r="B16" s="1">
        <v>3</v>
      </c>
      <c r="C16" t="s">
        <v>129</v>
      </c>
      <c r="D16" t="s">
        <v>25</v>
      </c>
      <c r="E16" s="9"/>
    </row>
    <row r="17" spans="2:5" ht="12.75">
      <c r="B17" s="1">
        <v>4</v>
      </c>
      <c r="C17" t="s">
        <v>130</v>
      </c>
      <c r="D17" t="s">
        <v>28</v>
      </c>
      <c r="E17" s="9"/>
    </row>
    <row r="18" spans="2:5" ht="12.75">
      <c r="B18" s="1">
        <v>5</v>
      </c>
      <c r="C18" t="s">
        <v>50</v>
      </c>
      <c r="D18" t="s">
        <v>6</v>
      </c>
      <c r="E18" s="9"/>
    </row>
    <row r="19" ht="12.75">
      <c r="E19" s="9"/>
    </row>
    <row r="20" ht="12.75">
      <c r="E20" s="9"/>
    </row>
    <row r="21" spans="1:5" ht="19.5">
      <c r="A21" s="4" t="s">
        <v>16</v>
      </c>
      <c r="E21" s="2"/>
    </row>
    <row r="22" spans="1:5" ht="19.5">
      <c r="A22" s="5"/>
      <c r="B22" s="6" t="s">
        <v>2</v>
      </c>
      <c r="C22" s="7" t="s">
        <v>3</v>
      </c>
      <c r="D22" s="7" t="s">
        <v>4</v>
      </c>
      <c r="E22" s="8"/>
    </row>
    <row r="23" spans="2:5" ht="12.75">
      <c r="B23" s="1">
        <v>1</v>
      </c>
      <c r="C23" t="s">
        <v>40</v>
      </c>
      <c r="D23" t="s">
        <v>6</v>
      </c>
      <c r="E23" s="9"/>
    </row>
    <row r="24" spans="2:5" ht="12.75">
      <c r="B24" s="1">
        <v>2</v>
      </c>
      <c r="C24" t="s">
        <v>49</v>
      </c>
      <c r="D24" t="s">
        <v>5</v>
      </c>
      <c r="E24" s="9"/>
    </row>
    <row r="25" spans="2:5" ht="12.75">
      <c r="B25" s="1">
        <v>3</v>
      </c>
      <c r="C25" t="s">
        <v>51</v>
      </c>
      <c r="D25" t="s">
        <v>12</v>
      </c>
      <c r="E25" s="9"/>
    </row>
    <row r="26" spans="2:5" ht="12.75">
      <c r="B26" s="1">
        <v>4</v>
      </c>
      <c r="C26" t="s">
        <v>131</v>
      </c>
      <c r="D26" t="s">
        <v>6</v>
      </c>
      <c r="E26" s="9"/>
    </row>
    <row r="27" spans="2:5" ht="12.75">
      <c r="B27" s="1">
        <v>5</v>
      </c>
      <c r="E27" s="9"/>
    </row>
    <row r="28" ht="12.75">
      <c r="E28" s="9"/>
    </row>
    <row r="48" spans="1:5" ht="35.25">
      <c r="A48" s="42" t="s">
        <v>18</v>
      </c>
      <c r="B48" s="42"/>
      <c r="C48" s="42"/>
      <c r="D48" s="42"/>
      <c r="E48" s="42"/>
    </row>
    <row r="49" spans="1:5" ht="27.75">
      <c r="A49" s="43" t="str">
        <f>A2</f>
        <v>5. 50 m Hindernis Fahrten Weiblich</v>
      </c>
      <c r="B49" s="43"/>
      <c r="C49" s="43"/>
      <c r="D49" s="43"/>
      <c r="E49" s="43"/>
    </row>
    <row r="50" spans="1:5" ht="27.75">
      <c r="A50" s="3"/>
      <c r="E50" s="2"/>
    </row>
    <row r="51" spans="2:5" ht="18.75">
      <c r="B51" s="6" t="s">
        <v>19</v>
      </c>
      <c r="C51" s="7" t="s">
        <v>3</v>
      </c>
      <c r="D51" s="7" t="s">
        <v>4</v>
      </c>
      <c r="E51" s="8" t="s">
        <v>20</v>
      </c>
    </row>
    <row r="52" spans="2:5" ht="12.75">
      <c r="B52" s="1">
        <v>1</v>
      </c>
      <c r="C52" t="s">
        <v>51</v>
      </c>
      <c r="D52" t="s">
        <v>12</v>
      </c>
      <c r="E52" s="2">
        <v>0.000595023148148148</v>
      </c>
    </row>
    <row r="53" spans="2:5" ht="12.75">
      <c r="B53" s="1">
        <v>2</v>
      </c>
      <c r="C53" t="s">
        <v>37</v>
      </c>
      <c r="D53" t="s">
        <v>12</v>
      </c>
      <c r="E53" s="2">
        <v>0.0006423611111111111</v>
      </c>
    </row>
    <row r="54" spans="2:5" ht="12.75">
      <c r="B54" s="1">
        <v>3</v>
      </c>
      <c r="C54" t="s">
        <v>129</v>
      </c>
      <c r="D54" t="s">
        <v>25</v>
      </c>
      <c r="E54" s="2">
        <v>0.0007370370370370369</v>
      </c>
    </row>
    <row r="55" spans="2:5" ht="12.75">
      <c r="B55" s="1">
        <v>4</v>
      </c>
      <c r="C55" t="s">
        <v>130</v>
      </c>
      <c r="D55" t="s">
        <v>28</v>
      </c>
      <c r="E55" s="2">
        <v>0.0007457175925925926</v>
      </c>
    </row>
    <row r="56" spans="2:5" s="25" customFormat="1" ht="12.75">
      <c r="B56" s="24">
        <v>5</v>
      </c>
      <c r="C56" s="25" t="s">
        <v>126</v>
      </c>
      <c r="D56" s="25" t="s">
        <v>84</v>
      </c>
      <c r="E56" s="26">
        <v>0.0007491898148148148</v>
      </c>
    </row>
    <row r="57" spans="2:5" ht="12.75">
      <c r="B57" s="1">
        <v>6</v>
      </c>
      <c r="C57" t="s">
        <v>50</v>
      </c>
      <c r="D57" t="s">
        <v>6</v>
      </c>
      <c r="E57" s="2">
        <v>0.000752199074074074</v>
      </c>
    </row>
    <row r="58" spans="2:5" ht="12.75">
      <c r="B58" s="1">
        <v>7</v>
      </c>
      <c r="C58" t="s">
        <v>39</v>
      </c>
      <c r="D58" t="s">
        <v>28</v>
      </c>
      <c r="E58" s="2">
        <v>0.0007587962962962964</v>
      </c>
    </row>
    <row r="59" spans="2:5" ht="12.75">
      <c r="B59" s="1">
        <v>8</v>
      </c>
      <c r="C59" t="s">
        <v>49</v>
      </c>
      <c r="D59" t="s">
        <v>5</v>
      </c>
      <c r="E59" s="2">
        <v>0.0007715277777777778</v>
      </c>
    </row>
    <row r="60" spans="2:5" ht="12.75">
      <c r="B60" s="1">
        <v>9</v>
      </c>
      <c r="C60" t="s">
        <v>40</v>
      </c>
      <c r="D60" t="s">
        <v>6</v>
      </c>
      <c r="E60" s="2">
        <v>0.0007789351851851851</v>
      </c>
    </row>
    <row r="61" spans="2:5" s="25" customFormat="1" ht="12.75">
      <c r="B61" s="24">
        <v>10</v>
      </c>
      <c r="C61" s="25" t="s">
        <v>52</v>
      </c>
      <c r="D61" s="25" t="s">
        <v>5</v>
      </c>
      <c r="E61" s="26">
        <v>0.0008090277777777779</v>
      </c>
    </row>
    <row r="62" spans="2:5" ht="12.75">
      <c r="B62" s="1">
        <v>11</v>
      </c>
      <c r="C62" t="s">
        <v>127</v>
      </c>
      <c r="D62" t="s">
        <v>25</v>
      </c>
      <c r="E62" s="2">
        <v>0.0008369212962962964</v>
      </c>
    </row>
    <row r="63" spans="2:5" ht="12.75">
      <c r="B63" s="1">
        <v>12</v>
      </c>
      <c r="C63" t="s">
        <v>53</v>
      </c>
      <c r="D63" t="s">
        <v>6</v>
      </c>
      <c r="E63" s="2">
        <v>0.0008571759259259258</v>
      </c>
    </row>
    <row r="64" spans="2:5" ht="12.75">
      <c r="B64" s="1">
        <v>13</v>
      </c>
      <c r="C64" t="s">
        <v>131</v>
      </c>
      <c r="D64" t="s">
        <v>6</v>
      </c>
      <c r="E64" s="2">
        <v>0.0008605324074074075</v>
      </c>
    </row>
    <row r="65" spans="2:5" ht="12.75">
      <c r="B65" s="1">
        <v>14</v>
      </c>
      <c r="C65" t="s">
        <v>128</v>
      </c>
      <c r="D65" t="s">
        <v>12</v>
      </c>
      <c r="E65" s="2">
        <v>0.0009638888888888888</v>
      </c>
    </row>
    <row r="66" ht="12.75">
      <c r="E66" s="2"/>
    </row>
    <row r="67" ht="12.75">
      <c r="E67" s="2"/>
    </row>
    <row r="68" ht="12.75">
      <c r="E68" s="2"/>
    </row>
  </sheetData>
  <sheetProtection selectLockedCells="1" selectUnlockedCells="1"/>
  <mergeCells count="4">
    <mergeCell ref="A1:E1"/>
    <mergeCell ref="A2:E2"/>
    <mergeCell ref="A48:E48"/>
    <mergeCell ref="A49:E49"/>
  </mergeCells>
  <printOptions horizontalCentered="1"/>
  <pageMargins left="0.7875" right="0.7875" top="0.8861111111111111" bottom="1.025" header="0.7875" footer="0.7875"/>
  <pageSetup horizontalDpi="300" verticalDpi="300" orientation="portrait" paperSize="9" r:id="rId1"/>
  <headerFooter alignWithMargins="0">
    <oddFooter>&amp;CLandesjugendmeisterschaften 2009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E69"/>
  <sheetViews>
    <sheetView zoomScale="130" zoomScaleNormal="130" zoomScalePageLayoutView="0" workbookViewId="0" topLeftCell="A49">
      <selection activeCell="C52" sqref="C52:D62"/>
    </sheetView>
  </sheetViews>
  <sheetFormatPr defaultColWidth="11.57421875" defaultRowHeight="12.75"/>
  <cols>
    <col min="1" max="1" width="11.57421875" style="0" customWidth="1"/>
    <col min="2" max="2" width="11.57421875" style="1" customWidth="1"/>
    <col min="3" max="3" width="27.7109375" style="0" customWidth="1"/>
    <col min="4" max="4" width="14.140625" style="0" customWidth="1"/>
    <col min="5" max="5" width="12.57421875" style="10" customWidth="1"/>
  </cols>
  <sheetData>
    <row r="1" spans="1:5" ht="35.25">
      <c r="A1" s="42" t="s">
        <v>0</v>
      </c>
      <c r="B1" s="42"/>
      <c r="C1" s="42"/>
      <c r="D1" s="42"/>
      <c r="E1" s="42"/>
    </row>
    <row r="2" spans="1:5" ht="27.75">
      <c r="A2" s="43" t="s">
        <v>61</v>
      </c>
      <c r="B2" s="43"/>
      <c r="C2" s="43"/>
      <c r="D2" s="43"/>
      <c r="E2" s="43"/>
    </row>
    <row r="3" ht="19.5">
      <c r="A3" s="4" t="s">
        <v>1</v>
      </c>
    </row>
    <row r="4" spans="1:5" ht="19.5">
      <c r="A4" s="5"/>
      <c r="B4" s="6" t="s">
        <v>2</v>
      </c>
      <c r="C4" s="7" t="s">
        <v>3</v>
      </c>
      <c r="D4" s="7" t="s">
        <v>4</v>
      </c>
      <c r="E4" s="8"/>
    </row>
    <row r="5" spans="2:5" ht="12.75">
      <c r="B5" s="1">
        <v>1</v>
      </c>
      <c r="C5" t="s">
        <v>134</v>
      </c>
      <c r="D5" t="s">
        <v>6</v>
      </c>
      <c r="E5" s="9"/>
    </row>
    <row r="6" spans="2:5" ht="12.75">
      <c r="B6" s="1">
        <v>2</v>
      </c>
      <c r="C6" t="s">
        <v>133</v>
      </c>
      <c r="D6" t="s">
        <v>28</v>
      </c>
      <c r="E6" s="9"/>
    </row>
    <row r="7" spans="2:5" ht="12.75">
      <c r="B7" s="1">
        <v>3</v>
      </c>
      <c r="C7" t="s">
        <v>47</v>
      </c>
      <c r="D7" t="s">
        <v>12</v>
      </c>
      <c r="E7" s="9"/>
    </row>
    <row r="8" spans="2:5" ht="12.75">
      <c r="B8" s="1">
        <v>4</v>
      </c>
      <c r="C8" t="s">
        <v>48</v>
      </c>
      <c r="D8" t="s">
        <v>5</v>
      </c>
      <c r="E8" s="9"/>
    </row>
    <row r="9" spans="2:5" ht="12.75">
      <c r="B9" s="1">
        <v>5</v>
      </c>
      <c r="E9" s="9"/>
    </row>
    <row r="10" ht="12.75">
      <c r="E10" s="9"/>
    </row>
    <row r="11" ht="12.75">
      <c r="E11" s="2"/>
    </row>
    <row r="12" spans="1:5" ht="19.5">
      <c r="A12" s="4" t="s">
        <v>13</v>
      </c>
      <c r="E12" s="2"/>
    </row>
    <row r="13" spans="1:5" ht="19.5">
      <c r="A13" s="5"/>
      <c r="B13" s="6" t="s">
        <v>2</v>
      </c>
      <c r="C13" s="7" t="s">
        <v>3</v>
      </c>
      <c r="D13" s="7" t="s">
        <v>4</v>
      </c>
      <c r="E13" s="8"/>
    </row>
    <row r="14" spans="2:5" ht="12.75">
      <c r="B14" s="1">
        <v>1</v>
      </c>
      <c r="C14" t="s">
        <v>135</v>
      </c>
      <c r="D14" t="s">
        <v>10</v>
      </c>
      <c r="E14" s="9"/>
    </row>
    <row r="15" spans="2:5" ht="12.75">
      <c r="B15" s="1">
        <v>2</v>
      </c>
      <c r="C15" t="s">
        <v>44</v>
      </c>
      <c r="D15" t="s">
        <v>5</v>
      </c>
      <c r="E15" s="9"/>
    </row>
    <row r="16" spans="2:5" ht="12.75">
      <c r="B16" s="1">
        <v>3</v>
      </c>
      <c r="C16" t="s">
        <v>46</v>
      </c>
      <c r="D16" t="s">
        <v>6</v>
      </c>
      <c r="E16" s="9"/>
    </row>
    <row r="17" spans="2:5" ht="12.75">
      <c r="B17" s="1">
        <v>4</v>
      </c>
      <c r="C17" t="s">
        <v>136</v>
      </c>
      <c r="D17" t="s">
        <v>32</v>
      </c>
      <c r="E17" s="9"/>
    </row>
    <row r="18" spans="2:5" ht="12.75">
      <c r="B18" s="1">
        <v>5</v>
      </c>
      <c r="E18" s="9"/>
    </row>
    <row r="19" ht="12.75">
      <c r="E19" s="9"/>
    </row>
    <row r="20" ht="12.75">
      <c r="E20" s="9"/>
    </row>
    <row r="21" spans="1:5" ht="19.5">
      <c r="A21" s="4" t="s">
        <v>16</v>
      </c>
      <c r="E21" s="2"/>
    </row>
    <row r="22" spans="1:5" ht="19.5">
      <c r="A22" s="5"/>
      <c r="B22" s="6" t="s">
        <v>2</v>
      </c>
      <c r="C22" s="7" t="s">
        <v>3</v>
      </c>
      <c r="D22" s="7" t="s">
        <v>4</v>
      </c>
      <c r="E22" s="8"/>
    </row>
    <row r="23" spans="2:5" ht="12.75">
      <c r="B23" s="1">
        <v>1</v>
      </c>
      <c r="C23" t="s">
        <v>137</v>
      </c>
      <c r="D23" t="s">
        <v>25</v>
      </c>
      <c r="E23" s="9"/>
    </row>
    <row r="24" spans="2:5" ht="12.75">
      <c r="B24" s="1">
        <v>2</v>
      </c>
      <c r="C24" t="s">
        <v>132</v>
      </c>
      <c r="D24" t="s">
        <v>5</v>
      </c>
      <c r="E24" s="9"/>
    </row>
    <row r="25" spans="2:5" ht="12.75">
      <c r="B25" s="1">
        <v>3</v>
      </c>
      <c r="C25" t="s">
        <v>45</v>
      </c>
      <c r="D25" t="s">
        <v>6</v>
      </c>
      <c r="E25" s="9"/>
    </row>
    <row r="26" spans="2:5" ht="12.75">
      <c r="B26" s="1">
        <v>4</v>
      </c>
      <c r="E26" s="9"/>
    </row>
    <row r="27" spans="2:5" ht="12.75">
      <c r="B27" s="1">
        <v>5</v>
      </c>
      <c r="E27" s="9"/>
    </row>
    <row r="28" ht="12.75">
      <c r="E28" s="9"/>
    </row>
    <row r="48" spans="1:5" ht="35.25">
      <c r="A48" s="42" t="s">
        <v>18</v>
      </c>
      <c r="B48" s="42"/>
      <c r="C48" s="42"/>
      <c r="D48" s="42"/>
      <c r="E48" s="42"/>
    </row>
    <row r="49" spans="1:5" ht="27.75">
      <c r="A49" s="43" t="str">
        <f>A2</f>
        <v>6. 50 m Hindernis Fahrten Männlich</v>
      </c>
      <c r="B49" s="43"/>
      <c r="C49" s="43"/>
      <c r="D49" s="43"/>
      <c r="E49" s="43"/>
    </row>
    <row r="50" spans="1:5" ht="27.75">
      <c r="A50" s="3"/>
      <c r="E50" s="2"/>
    </row>
    <row r="51" spans="2:5" ht="18.75">
      <c r="B51" s="6" t="s">
        <v>19</v>
      </c>
      <c r="C51" s="7" t="s">
        <v>3</v>
      </c>
      <c r="D51" s="7" t="s">
        <v>4</v>
      </c>
      <c r="E51" s="8" t="s">
        <v>20</v>
      </c>
    </row>
    <row r="52" spans="2:5" ht="12.75">
      <c r="B52" s="1">
        <v>1</v>
      </c>
      <c r="C52" t="s">
        <v>48</v>
      </c>
      <c r="D52" t="s">
        <v>5</v>
      </c>
      <c r="E52" s="2">
        <v>0.0004804398148148148</v>
      </c>
    </row>
    <row r="53" spans="2:5" ht="12.75">
      <c r="B53" s="1">
        <v>2</v>
      </c>
      <c r="C53" t="s">
        <v>47</v>
      </c>
      <c r="D53" t="s">
        <v>12</v>
      </c>
      <c r="E53" s="2">
        <v>0.0005625000000000001</v>
      </c>
    </row>
    <row r="54" spans="2:5" ht="12.75">
      <c r="B54" s="1">
        <v>3</v>
      </c>
      <c r="C54" t="s">
        <v>137</v>
      </c>
      <c r="D54" t="s">
        <v>25</v>
      </c>
      <c r="E54" s="2">
        <v>0.0006275462962962963</v>
      </c>
    </row>
    <row r="55" spans="2:5" ht="12.75">
      <c r="B55" s="1">
        <v>4</v>
      </c>
      <c r="C55" t="s">
        <v>44</v>
      </c>
      <c r="D55" t="s">
        <v>5</v>
      </c>
      <c r="E55" s="2">
        <v>0.0006359953703703704</v>
      </c>
    </row>
    <row r="56" spans="2:5" s="28" customFormat="1" ht="12.75">
      <c r="B56" s="29">
        <v>5</v>
      </c>
      <c r="C56" t="s">
        <v>46</v>
      </c>
      <c r="D56" t="s">
        <v>6</v>
      </c>
      <c r="E56" s="2">
        <v>0.0006635416666666668</v>
      </c>
    </row>
    <row r="57" spans="2:5" ht="12.75">
      <c r="B57" s="1">
        <v>6</v>
      </c>
      <c r="C57" t="s">
        <v>133</v>
      </c>
      <c r="D57" t="s">
        <v>28</v>
      </c>
      <c r="E57" s="2">
        <v>0.0008202546296296297</v>
      </c>
    </row>
    <row r="58" spans="2:5" ht="12.75">
      <c r="B58" s="1">
        <v>7</v>
      </c>
      <c r="C58" t="s">
        <v>134</v>
      </c>
      <c r="D58" t="s">
        <v>6</v>
      </c>
      <c r="E58" s="2">
        <v>0.0008224537037037038</v>
      </c>
    </row>
    <row r="59" spans="2:5" ht="12.75">
      <c r="B59" s="1">
        <v>8</v>
      </c>
      <c r="C59" s="28" t="s">
        <v>135</v>
      </c>
      <c r="D59" s="28" t="s">
        <v>10</v>
      </c>
      <c r="E59" s="30">
        <v>0.0008600694444444444</v>
      </c>
    </row>
    <row r="60" spans="2:5" ht="12.75">
      <c r="B60" s="1">
        <v>9</v>
      </c>
      <c r="C60" s="28" t="s">
        <v>132</v>
      </c>
      <c r="D60" s="28" t="s">
        <v>5</v>
      </c>
      <c r="E60" s="30">
        <v>0.0008965277777777778</v>
      </c>
    </row>
    <row r="61" spans="2:5" s="28" customFormat="1" ht="12.75">
      <c r="B61" s="29">
        <v>10</v>
      </c>
      <c r="C61" t="s">
        <v>136</v>
      </c>
      <c r="D61" t="s">
        <v>32</v>
      </c>
      <c r="E61" s="2">
        <v>0.0009704861111111111</v>
      </c>
    </row>
    <row r="62" spans="2:5" ht="12.75">
      <c r="B62" s="1">
        <v>11</v>
      </c>
      <c r="C62" t="s">
        <v>45</v>
      </c>
      <c r="D62" t="s">
        <v>6</v>
      </c>
      <c r="E62" s="2"/>
    </row>
    <row r="63" ht="12.75">
      <c r="E63" s="2"/>
    </row>
    <row r="64" ht="12.75">
      <c r="E64" s="2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</sheetData>
  <sheetProtection selectLockedCells="1" selectUnlockedCells="1"/>
  <mergeCells count="4">
    <mergeCell ref="A1:E1"/>
    <mergeCell ref="A2:E2"/>
    <mergeCell ref="A48:E48"/>
    <mergeCell ref="A49:E49"/>
  </mergeCells>
  <printOptions horizontalCentered="1"/>
  <pageMargins left="0.7875" right="0.7875" top="0.8861111111111111" bottom="1.025" header="0.7875" footer="0.7875"/>
  <pageSetup horizontalDpi="300" verticalDpi="300" orientation="portrait" paperSize="9" r:id="rId1"/>
  <headerFooter alignWithMargins="0">
    <oddFooter>&amp;CLandesjugendmeisterschaften 2009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68"/>
  <sheetViews>
    <sheetView zoomScale="120" zoomScaleNormal="120" zoomScalePageLayoutView="0" workbookViewId="0" topLeftCell="B46">
      <selection activeCell="C52" sqref="C52:E68"/>
    </sheetView>
  </sheetViews>
  <sheetFormatPr defaultColWidth="11.57421875" defaultRowHeight="12.75"/>
  <cols>
    <col min="1" max="1" width="11.57421875" style="0" customWidth="1"/>
    <col min="2" max="2" width="11.57421875" style="1" customWidth="1"/>
    <col min="3" max="3" width="27.7109375" style="0" customWidth="1"/>
    <col min="4" max="4" width="14.140625" style="0" customWidth="1"/>
    <col min="5" max="5" width="12.57421875" style="10" customWidth="1"/>
  </cols>
  <sheetData>
    <row r="1" spans="1:5" ht="35.25">
      <c r="A1" s="42" t="s">
        <v>0</v>
      </c>
      <c r="B1" s="42"/>
      <c r="C1" s="42"/>
      <c r="D1" s="42"/>
      <c r="E1" s="42"/>
    </row>
    <row r="2" spans="1:5" ht="27.75">
      <c r="A2" s="43" t="s">
        <v>62</v>
      </c>
      <c r="B2" s="43"/>
      <c r="C2" s="43"/>
      <c r="D2" s="43"/>
      <c r="E2" s="43"/>
    </row>
    <row r="3" ht="19.5">
      <c r="A3" s="4" t="s">
        <v>1</v>
      </c>
    </row>
    <row r="4" spans="1:5" ht="19.5">
      <c r="A4" s="5"/>
      <c r="B4" s="6" t="s">
        <v>2</v>
      </c>
      <c r="C4" s="7" t="s">
        <v>3</v>
      </c>
      <c r="D4" s="7" t="s">
        <v>4</v>
      </c>
      <c r="E4" s="8"/>
    </row>
    <row r="5" spans="2:5" ht="12.75">
      <c r="B5" s="1">
        <v>1</v>
      </c>
      <c r="C5" t="s">
        <v>138</v>
      </c>
      <c r="D5" t="s">
        <v>5</v>
      </c>
      <c r="E5" s="9"/>
    </row>
    <row r="6" spans="2:5" ht="12.75">
      <c r="B6" s="1">
        <v>2</v>
      </c>
      <c r="C6" t="s">
        <v>41</v>
      </c>
      <c r="D6" t="s">
        <v>28</v>
      </c>
      <c r="E6" s="9"/>
    </row>
    <row r="7" spans="2:5" ht="12.75">
      <c r="B7" s="1">
        <v>3</v>
      </c>
      <c r="C7" t="s">
        <v>139</v>
      </c>
      <c r="D7" t="s">
        <v>12</v>
      </c>
      <c r="E7" s="9"/>
    </row>
    <row r="8" spans="2:5" ht="12.75">
      <c r="B8" s="1">
        <v>4</v>
      </c>
      <c r="C8" t="s">
        <v>140</v>
      </c>
      <c r="D8" t="s">
        <v>32</v>
      </c>
      <c r="E8" s="9"/>
    </row>
    <row r="9" spans="2:5" ht="12.75">
      <c r="B9" s="1">
        <v>5</v>
      </c>
      <c r="C9" t="s">
        <v>141</v>
      </c>
      <c r="D9" t="s">
        <v>10</v>
      </c>
      <c r="E9" s="9"/>
    </row>
    <row r="10" ht="12.75">
      <c r="E10" s="9"/>
    </row>
    <row r="11" ht="12.75">
      <c r="E11" s="2"/>
    </row>
    <row r="12" spans="1:5" ht="19.5">
      <c r="A12" s="4" t="s">
        <v>13</v>
      </c>
      <c r="E12" s="2"/>
    </row>
    <row r="13" spans="1:5" ht="19.5">
      <c r="A13" s="5"/>
      <c r="B13" s="6" t="s">
        <v>2</v>
      </c>
      <c r="C13" s="7" t="s">
        <v>3</v>
      </c>
      <c r="D13" s="7" t="s">
        <v>4</v>
      </c>
      <c r="E13" s="8"/>
    </row>
    <row r="14" spans="2:5" ht="12.75">
      <c r="B14" s="1">
        <v>1</v>
      </c>
      <c r="C14" t="s">
        <v>142</v>
      </c>
      <c r="D14" t="s">
        <v>10</v>
      </c>
      <c r="E14" s="9"/>
    </row>
    <row r="15" spans="2:5" ht="12.75">
      <c r="B15" s="1">
        <v>2</v>
      </c>
      <c r="C15" t="s">
        <v>143</v>
      </c>
      <c r="D15" t="s">
        <v>12</v>
      </c>
      <c r="E15" s="9"/>
    </row>
    <row r="16" spans="2:5" ht="12.75">
      <c r="B16" s="1">
        <v>3</v>
      </c>
      <c r="C16" t="s">
        <v>144</v>
      </c>
      <c r="D16" t="s">
        <v>32</v>
      </c>
      <c r="E16" s="9"/>
    </row>
    <row r="17" spans="2:8" ht="19.5">
      <c r="B17" s="1">
        <v>4</v>
      </c>
      <c r="C17" t="s">
        <v>145</v>
      </c>
      <c r="D17" t="s">
        <v>28</v>
      </c>
      <c r="E17" s="9"/>
      <c r="G17" s="4"/>
      <c r="H17" s="1"/>
    </row>
    <row r="18" spans="2:10" ht="19.5">
      <c r="B18" s="1">
        <v>5</v>
      </c>
      <c r="C18" t="s">
        <v>160</v>
      </c>
      <c r="D18" t="s">
        <v>6</v>
      </c>
      <c r="E18" s="9"/>
      <c r="G18" s="5"/>
      <c r="H18" s="6"/>
      <c r="I18" s="7"/>
      <c r="J18" s="7"/>
    </row>
    <row r="19" spans="5:8" ht="12.75">
      <c r="E19" s="9"/>
      <c r="H19" s="1"/>
    </row>
    <row r="20" spans="5:8" ht="12.75">
      <c r="E20" s="9"/>
      <c r="H20" s="1"/>
    </row>
    <row r="21" spans="1:8" ht="19.5">
      <c r="A21" s="4" t="s">
        <v>16</v>
      </c>
      <c r="E21" s="2"/>
      <c r="H21" s="1"/>
    </row>
    <row r="22" spans="1:8" ht="19.5">
      <c r="A22" s="5"/>
      <c r="B22" s="6" t="s">
        <v>2</v>
      </c>
      <c r="C22" s="7" t="s">
        <v>3</v>
      </c>
      <c r="D22" s="7" t="s">
        <v>4</v>
      </c>
      <c r="E22" s="8"/>
      <c r="H22" s="1"/>
    </row>
    <row r="23" spans="2:8" ht="12.75">
      <c r="B23" s="1">
        <v>1</v>
      </c>
      <c r="C23" t="s">
        <v>147</v>
      </c>
      <c r="D23" t="s">
        <v>10</v>
      </c>
      <c r="E23" s="9"/>
      <c r="H23" s="1"/>
    </row>
    <row r="24" spans="2:5" ht="12.75">
      <c r="B24" s="1">
        <v>2</v>
      </c>
      <c r="C24" t="s">
        <v>148</v>
      </c>
      <c r="D24" t="s">
        <v>12</v>
      </c>
      <c r="E24" s="9"/>
    </row>
    <row r="25" spans="2:5" ht="12.75">
      <c r="B25" s="1">
        <v>3</v>
      </c>
      <c r="C25" t="s">
        <v>149</v>
      </c>
      <c r="D25" t="s">
        <v>150</v>
      </c>
      <c r="E25" s="9"/>
    </row>
    <row r="26" spans="2:5" ht="12.75">
      <c r="B26" s="1">
        <v>4</v>
      </c>
      <c r="C26" t="s">
        <v>161</v>
      </c>
      <c r="D26" t="s">
        <v>6</v>
      </c>
      <c r="E26" s="9"/>
    </row>
    <row r="27" spans="2:5" ht="12.75">
      <c r="B27" s="1">
        <v>5</v>
      </c>
      <c r="E27" s="9"/>
    </row>
    <row r="28" ht="12.75">
      <c r="E28" s="9"/>
    </row>
    <row r="29" ht="19.5">
      <c r="A29" s="4" t="s">
        <v>85</v>
      </c>
    </row>
    <row r="30" spans="1:4" ht="19.5">
      <c r="A30" s="5"/>
      <c r="B30" s="6" t="s">
        <v>2</v>
      </c>
      <c r="C30" s="7" t="s">
        <v>3</v>
      </c>
      <c r="D30" s="7" t="s">
        <v>4</v>
      </c>
    </row>
    <row r="31" spans="2:4" ht="12.75">
      <c r="B31" s="1">
        <v>1</v>
      </c>
      <c r="C31" t="s">
        <v>162</v>
      </c>
      <c r="D31" t="s">
        <v>6</v>
      </c>
    </row>
    <row r="32" spans="2:4" ht="12.75">
      <c r="B32" s="1">
        <v>2</v>
      </c>
      <c r="C32" t="s">
        <v>163</v>
      </c>
      <c r="D32" t="s">
        <v>25</v>
      </c>
    </row>
    <row r="33" spans="2:4" ht="12.75">
      <c r="B33" s="1">
        <v>3</v>
      </c>
      <c r="C33" t="s">
        <v>146</v>
      </c>
      <c r="D33" t="s">
        <v>12</v>
      </c>
    </row>
    <row r="34" ht="12.75">
      <c r="B34" s="1">
        <v>4</v>
      </c>
    </row>
    <row r="35" ht="12.75">
      <c r="B35" s="1">
        <v>5</v>
      </c>
    </row>
    <row r="48" spans="1:5" ht="35.25">
      <c r="A48" s="42" t="s">
        <v>18</v>
      </c>
      <c r="B48" s="42"/>
      <c r="C48" s="42"/>
      <c r="D48" s="42"/>
      <c r="E48" s="42"/>
    </row>
    <row r="49" spans="1:5" ht="27.75">
      <c r="A49" s="43" t="str">
        <f>A2</f>
        <v>7. 50 m Freistil Freischimmer Weiblich</v>
      </c>
      <c r="B49" s="43"/>
      <c r="C49" s="43"/>
      <c r="D49" s="43"/>
      <c r="E49" s="43"/>
    </row>
    <row r="50" spans="1:5" ht="27.75">
      <c r="A50" s="3"/>
      <c r="E50" s="2"/>
    </row>
    <row r="51" spans="2:5" ht="18.75">
      <c r="B51" s="6" t="s">
        <v>19</v>
      </c>
      <c r="C51" s="7" t="s">
        <v>3</v>
      </c>
      <c r="D51" s="7" t="s">
        <v>4</v>
      </c>
      <c r="E51" s="8" t="s">
        <v>20</v>
      </c>
    </row>
    <row r="52" spans="2:5" ht="12.75">
      <c r="B52" s="1">
        <v>1</v>
      </c>
      <c r="C52" t="s">
        <v>146</v>
      </c>
      <c r="D52" t="s">
        <v>12</v>
      </c>
      <c r="E52" s="10">
        <v>0.0007192129629629631</v>
      </c>
    </row>
    <row r="53" spans="2:5" ht="12.75">
      <c r="B53" s="1">
        <v>2</v>
      </c>
      <c r="C53" t="s">
        <v>163</v>
      </c>
      <c r="D53" t="s">
        <v>25</v>
      </c>
      <c r="E53" s="2">
        <v>0.0007263888888888889</v>
      </c>
    </row>
    <row r="54" spans="2:5" ht="12.75">
      <c r="B54" s="1">
        <v>3</v>
      </c>
      <c r="C54" t="s">
        <v>41</v>
      </c>
      <c r="D54" t="s">
        <v>28</v>
      </c>
      <c r="E54" s="2">
        <v>0.0007480324074074073</v>
      </c>
    </row>
    <row r="55" spans="2:5" ht="12.75">
      <c r="B55" s="1">
        <v>4</v>
      </c>
      <c r="C55" t="s">
        <v>143</v>
      </c>
      <c r="D55" t="s">
        <v>12</v>
      </c>
      <c r="E55" s="2">
        <v>0.0007756944444444444</v>
      </c>
    </row>
    <row r="56" spans="2:5" s="25" customFormat="1" ht="12.75">
      <c r="B56" s="24">
        <v>5</v>
      </c>
      <c r="C56" s="25" t="s">
        <v>161</v>
      </c>
      <c r="D56" s="25" t="s">
        <v>6</v>
      </c>
      <c r="E56" s="26">
        <v>0.0007912037037037037</v>
      </c>
    </row>
    <row r="57" spans="2:5" ht="12.75">
      <c r="B57" s="1">
        <v>6</v>
      </c>
      <c r="C57" t="s">
        <v>141</v>
      </c>
      <c r="D57" t="s">
        <v>10</v>
      </c>
      <c r="E57" s="2">
        <v>0.0007917824074074073</v>
      </c>
    </row>
    <row r="58" spans="2:5" ht="12.75">
      <c r="B58" s="1">
        <v>7</v>
      </c>
      <c r="C58" t="s">
        <v>149</v>
      </c>
      <c r="D58" t="s">
        <v>150</v>
      </c>
      <c r="E58" s="2">
        <v>0.0008165509259259259</v>
      </c>
    </row>
    <row r="59" spans="2:5" ht="12.75">
      <c r="B59" s="1">
        <v>8</v>
      </c>
      <c r="C59" t="s">
        <v>144</v>
      </c>
      <c r="D59" t="s">
        <v>32</v>
      </c>
      <c r="E59" s="2">
        <v>0.000854861111111111</v>
      </c>
    </row>
    <row r="60" spans="2:5" ht="12.75">
      <c r="B60" s="1">
        <v>9</v>
      </c>
      <c r="C60" t="s">
        <v>160</v>
      </c>
      <c r="D60" t="s">
        <v>6</v>
      </c>
      <c r="E60" s="2">
        <v>0.0009059027777777777</v>
      </c>
    </row>
    <row r="61" spans="2:5" s="25" customFormat="1" ht="12.75">
      <c r="B61" s="24">
        <v>10</v>
      </c>
      <c r="C61" s="25" t="s">
        <v>147</v>
      </c>
      <c r="D61" s="25" t="s">
        <v>10</v>
      </c>
      <c r="E61" s="26">
        <v>0.0009164351851851851</v>
      </c>
    </row>
    <row r="62" spans="2:5" ht="12.75">
      <c r="B62" s="1">
        <v>11</v>
      </c>
      <c r="C62" t="s">
        <v>139</v>
      </c>
      <c r="D62" t="s">
        <v>12</v>
      </c>
      <c r="E62" s="2">
        <v>0.0009283564814814815</v>
      </c>
    </row>
    <row r="63" spans="2:5" ht="12.75">
      <c r="B63" s="1">
        <v>12</v>
      </c>
      <c r="C63" t="s">
        <v>148</v>
      </c>
      <c r="D63" t="s">
        <v>12</v>
      </c>
      <c r="E63" s="2">
        <v>0.0009403935185185185</v>
      </c>
    </row>
    <row r="64" spans="2:5" ht="12.75">
      <c r="B64" s="1">
        <v>13</v>
      </c>
      <c r="C64" t="s">
        <v>140</v>
      </c>
      <c r="D64" t="s">
        <v>32</v>
      </c>
      <c r="E64" s="2">
        <v>0.0009541666666666666</v>
      </c>
    </row>
    <row r="65" spans="2:5" ht="12.75">
      <c r="B65" s="1">
        <v>14</v>
      </c>
      <c r="C65" t="s">
        <v>145</v>
      </c>
      <c r="D65" t="s">
        <v>28</v>
      </c>
      <c r="E65" s="2">
        <v>0.0010376157407407406</v>
      </c>
    </row>
    <row r="66" spans="2:5" s="25" customFormat="1" ht="12.75">
      <c r="B66" s="24">
        <v>15</v>
      </c>
      <c r="C66" s="25" t="s">
        <v>142</v>
      </c>
      <c r="D66" s="25" t="s">
        <v>10</v>
      </c>
      <c r="E66" s="26">
        <v>0.001137962962962963</v>
      </c>
    </row>
    <row r="67" spans="2:5" ht="12.75">
      <c r="B67" s="1">
        <v>16</v>
      </c>
      <c r="C67" t="s">
        <v>162</v>
      </c>
      <c r="D67" t="s">
        <v>6</v>
      </c>
      <c r="E67" s="2">
        <v>0.0011780092592592593</v>
      </c>
    </row>
    <row r="68" spans="2:5" ht="12.75">
      <c r="B68" s="1">
        <v>17</v>
      </c>
      <c r="C68" t="s">
        <v>138</v>
      </c>
      <c r="D68" t="s">
        <v>5</v>
      </c>
      <c r="E68" s="2"/>
    </row>
  </sheetData>
  <sheetProtection selectLockedCells="1" selectUnlockedCells="1"/>
  <mergeCells count="4">
    <mergeCell ref="A1:E1"/>
    <mergeCell ref="A2:E2"/>
    <mergeCell ref="A48:E48"/>
    <mergeCell ref="A49:E49"/>
  </mergeCells>
  <printOptions horizontalCentered="1"/>
  <pageMargins left="0.7875" right="0.7875" top="0.8861111111111111" bottom="1.025" header="0.7875" footer="0.7875"/>
  <pageSetup horizontalDpi="300" verticalDpi="300" orientation="portrait" paperSize="9" r:id="rId1"/>
  <headerFooter alignWithMargins="0">
    <oddFooter>&amp;CLandesjugendmeisterschaften 2009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68"/>
  <sheetViews>
    <sheetView zoomScale="120" zoomScaleNormal="120" zoomScalePageLayoutView="0" workbookViewId="0" topLeftCell="A49">
      <selection activeCell="C52" sqref="C52:E62"/>
    </sheetView>
  </sheetViews>
  <sheetFormatPr defaultColWidth="11.57421875" defaultRowHeight="12.75"/>
  <cols>
    <col min="1" max="1" width="11.57421875" style="0" customWidth="1"/>
    <col min="2" max="2" width="11.57421875" style="1" customWidth="1"/>
    <col min="3" max="3" width="27.7109375" style="0" customWidth="1"/>
    <col min="4" max="4" width="14.140625" style="0" customWidth="1"/>
    <col min="5" max="5" width="12.57421875" style="10" customWidth="1"/>
  </cols>
  <sheetData>
    <row r="1" spans="1:5" ht="35.25">
      <c r="A1" s="42" t="s">
        <v>0</v>
      </c>
      <c r="B1" s="42"/>
      <c r="C1" s="42"/>
      <c r="D1" s="42"/>
      <c r="E1" s="42"/>
    </row>
    <row r="2" spans="1:5" ht="27.75">
      <c r="A2" s="43" t="s">
        <v>63</v>
      </c>
      <c r="B2" s="43"/>
      <c r="C2" s="43"/>
      <c r="D2" s="43"/>
      <c r="E2" s="43"/>
    </row>
    <row r="3" ht="19.5">
      <c r="A3" s="4" t="s">
        <v>1</v>
      </c>
    </row>
    <row r="4" spans="1:5" ht="19.5">
      <c r="A4" s="5"/>
      <c r="B4" s="6" t="s">
        <v>2</v>
      </c>
      <c r="C4" s="7" t="s">
        <v>3</v>
      </c>
      <c r="D4" s="7" t="s">
        <v>4</v>
      </c>
      <c r="E4" s="8"/>
    </row>
    <row r="5" spans="2:5" ht="12.75">
      <c r="B5" s="1">
        <v>1</v>
      </c>
      <c r="C5" t="s">
        <v>151</v>
      </c>
      <c r="D5" t="s">
        <v>28</v>
      </c>
      <c r="E5" s="9"/>
    </row>
    <row r="6" spans="2:5" ht="12.75">
      <c r="B6" s="1">
        <v>2</v>
      </c>
      <c r="C6" t="s">
        <v>152</v>
      </c>
      <c r="D6" t="s">
        <v>5</v>
      </c>
      <c r="E6" s="9"/>
    </row>
    <row r="7" spans="2:5" ht="12.75">
      <c r="B7" s="1">
        <v>3</v>
      </c>
      <c r="C7" t="s">
        <v>55</v>
      </c>
      <c r="D7" t="s">
        <v>25</v>
      </c>
      <c r="E7" s="9"/>
    </row>
    <row r="8" spans="2:5" ht="12.75">
      <c r="B8" s="1">
        <v>4</v>
      </c>
      <c r="C8" t="s">
        <v>153</v>
      </c>
      <c r="D8" t="s">
        <v>12</v>
      </c>
      <c r="E8" s="9"/>
    </row>
    <row r="9" spans="2:5" ht="12.75">
      <c r="B9" s="1">
        <v>5</v>
      </c>
      <c r="C9" t="s">
        <v>154</v>
      </c>
      <c r="D9" t="s">
        <v>32</v>
      </c>
      <c r="E9" s="9"/>
    </row>
    <row r="10" ht="12.75">
      <c r="E10" s="9"/>
    </row>
    <row r="11" ht="12.75">
      <c r="E11" s="2"/>
    </row>
    <row r="12" spans="1:5" ht="19.5">
      <c r="A12" s="4" t="s">
        <v>13</v>
      </c>
      <c r="E12" s="2"/>
    </row>
    <row r="13" spans="1:5" ht="19.5">
      <c r="A13" s="5"/>
      <c r="B13" s="6" t="s">
        <v>2</v>
      </c>
      <c r="C13" s="7" t="s">
        <v>3</v>
      </c>
      <c r="D13" s="7" t="s">
        <v>4</v>
      </c>
      <c r="E13" s="8"/>
    </row>
    <row r="14" spans="2:5" ht="12.75">
      <c r="B14" s="1">
        <v>1</v>
      </c>
      <c r="C14" t="s">
        <v>155</v>
      </c>
      <c r="D14" t="s">
        <v>150</v>
      </c>
      <c r="E14" s="9"/>
    </row>
    <row r="15" spans="2:5" ht="12.75">
      <c r="B15" s="1">
        <v>2</v>
      </c>
      <c r="C15" t="s">
        <v>156</v>
      </c>
      <c r="D15" t="s">
        <v>12</v>
      </c>
      <c r="E15" s="9"/>
    </row>
    <row r="16" spans="2:5" ht="12.75">
      <c r="B16" s="1">
        <v>3</v>
      </c>
      <c r="C16" t="s">
        <v>157</v>
      </c>
      <c r="D16" t="s">
        <v>32</v>
      </c>
      <c r="E16" s="9"/>
    </row>
    <row r="17" spans="2:5" ht="12.75">
      <c r="B17" s="1">
        <v>4</v>
      </c>
      <c r="E17" s="9"/>
    </row>
    <row r="18" spans="2:5" ht="12.75">
      <c r="B18" s="1">
        <v>5</v>
      </c>
      <c r="E18" s="9"/>
    </row>
    <row r="19" ht="12.75">
      <c r="E19" s="9"/>
    </row>
    <row r="20" ht="12.75">
      <c r="E20" s="9"/>
    </row>
    <row r="21" spans="1:5" ht="19.5">
      <c r="A21" s="4" t="s">
        <v>16</v>
      </c>
      <c r="E21" s="2"/>
    </row>
    <row r="22" spans="1:5" ht="19.5">
      <c r="A22" s="5"/>
      <c r="B22" s="6" t="s">
        <v>2</v>
      </c>
      <c r="C22" s="7" t="s">
        <v>3</v>
      </c>
      <c r="D22" s="7" t="s">
        <v>4</v>
      </c>
      <c r="E22" s="8"/>
    </row>
    <row r="23" spans="2:5" ht="12.75">
      <c r="B23" s="1">
        <v>1</v>
      </c>
      <c r="C23" t="s">
        <v>54</v>
      </c>
      <c r="D23" t="s">
        <v>12</v>
      </c>
      <c r="E23" s="9"/>
    </row>
    <row r="24" spans="2:5" ht="12.75">
      <c r="B24" s="1">
        <v>2</v>
      </c>
      <c r="C24" t="s">
        <v>158</v>
      </c>
      <c r="D24" t="s">
        <v>10</v>
      </c>
      <c r="E24" s="9"/>
    </row>
    <row r="25" spans="2:5" ht="12.75">
      <c r="B25" s="1">
        <v>3</v>
      </c>
      <c r="C25" t="s">
        <v>159</v>
      </c>
      <c r="D25" t="s">
        <v>32</v>
      </c>
      <c r="E25" s="9"/>
    </row>
    <row r="26" spans="2:5" ht="12.75">
      <c r="B26" s="1">
        <v>4</v>
      </c>
      <c r="E26" s="9"/>
    </row>
    <row r="27" spans="2:5" ht="12.75">
      <c r="B27" s="1">
        <v>5</v>
      </c>
      <c r="E27" s="9"/>
    </row>
    <row r="28" ht="12.75">
      <c r="E28" s="9"/>
    </row>
    <row r="29" ht="19.5">
      <c r="A29" s="4"/>
    </row>
    <row r="30" spans="1:4" ht="19.5">
      <c r="A30" s="5"/>
      <c r="B30" s="6"/>
      <c r="C30" s="7"/>
      <c r="D30" s="7"/>
    </row>
    <row r="48" spans="1:5" ht="35.25">
      <c r="A48" s="42" t="s">
        <v>18</v>
      </c>
      <c r="B48" s="42"/>
      <c r="C48" s="42"/>
      <c r="D48" s="42"/>
      <c r="E48" s="42"/>
    </row>
    <row r="49" spans="1:5" ht="27.75">
      <c r="A49" s="43" t="str">
        <f>A2</f>
        <v>8. 50 m Freistil Freischimmer Männlich</v>
      </c>
      <c r="B49" s="43"/>
      <c r="C49" s="43"/>
      <c r="D49" s="43"/>
      <c r="E49" s="43"/>
    </row>
    <row r="50" spans="1:5" ht="27.75">
      <c r="A50" s="3"/>
      <c r="E50" s="2"/>
    </row>
    <row r="51" spans="2:5" ht="18.75">
      <c r="B51" s="6" t="s">
        <v>19</v>
      </c>
      <c r="C51" s="7" t="s">
        <v>3</v>
      </c>
      <c r="D51" s="7" t="s">
        <v>4</v>
      </c>
      <c r="E51" s="8" t="s">
        <v>20</v>
      </c>
    </row>
    <row r="52" spans="2:5" ht="12.75">
      <c r="B52" s="1">
        <v>1</v>
      </c>
      <c r="C52" t="s">
        <v>166</v>
      </c>
      <c r="D52" t="s">
        <v>28</v>
      </c>
      <c r="E52" s="2">
        <v>0.0006149305555555556</v>
      </c>
    </row>
    <row r="53" spans="2:5" ht="12.75">
      <c r="B53" s="1">
        <v>2</v>
      </c>
      <c r="C53" t="s">
        <v>55</v>
      </c>
      <c r="D53" t="s">
        <v>25</v>
      </c>
      <c r="E53" s="2">
        <v>0.0007125</v>
      </c>
    </row>
    <row r="54" spans="2:5" ht="12.75">
      <c r="B54" s="1">
        <v>3</v>
      </c>
      <c r="C54" t="s">
        <v>54</v>
      </c>
      <c r="D54" t="s">
        <v>12</v>
      </c>
      <c r="E54" s="2">
        <v>0.0008105324074074074</v>
      </c>
    </row>
    <row r="55" spans="2:5" s="28" customFormat="1" ht="12.75">
      <c r="B55" s="29">
        <v>4</v>
      </c>
      <c r="C55" s="28" t="s">
        <v>153</v>
      </c>
      <c r="D55" s="28" t="s">
        <v>12</v>
      </c>
      <c r="E55" s="30">
        <v>0.0008755787037037036</v>
      </c>
    </row>
    <row r="56" spans="2:5" s="25" customFormat="1" ht="12.75">
      <c r="B56" s="24">
        <v>5</v>
      </c>
      <c r="C56" s="25" t="s">
        <v>157</v>
      </c>
      <c r="D56" s="25" t="s">
        <v>32</v>
      </c>
      <c r="E56" s="26">
        <v>0.0009515046296296297</v>
      </c>
    </row>
    <row r="57" spans="2:5" ht="12.75">
      <c r="B57" s="1">
        <v>6</v>
      </c>
      <c r="C57" t="s">
        <v>156</v>
      </c>
      <c r="D57" t="s">
        <v>12</v>
      </c>
      <c r="E57" s="2">
        <v>0.000979050925925926</v>
      </c>
    </row>
    <row r="58" spans="2:5" ht="12.75">
      <c r="B58" s="1">
        <v>7</v>
      </c>
      <c r="C58" s="28" t="s">
        <v>158</v>
      </c>
      <c r="D58" s="28" t="s">
        <v>10</v>
      </c>
      <c r="E58" s="30">
        <v>0.0010030092592592593</v>
      </c>
    </row>
    <row r="59" spans="2:5" s="25" customFormat="1" ht="12.75">
      <c r="B59" s="24">
        <v>8</v>
      </c>
      <c r="C59" s="25" t="s">
        <v>155</v>
      </c>
      <c r="D59" s="25" t="s">
        <v>150</v>
      </c>
      <c r="E59" s="26">
        <v>0.0010306712962962962</v>
      </c>
    </row>
    <row r="60" spans="2:5" ht="12.75">
      <c r="B60" s="1">
        <v>9</v>
      </c>
      <c r="C60" t="s">
        <v>154</v>
      </c>
      <c r="D60" t="s">
        <v>32</v>
      </c>
      <c r="E60" s="2">
        <v>0.0010578703703703705</v>
      </c>
    </row>
    <row r="61" spans="2:5" s="28" customFormat="1" ht="12.75">
      <c r="B61" s="29">
        <v>10</v>
      </c>
      <c r="C61" t="s">
        <v>159</v>
      </c>
      <c r="D61" t="s">
        <v>32</v>
      </c>
      <c r="E61" s="2">
        <v>0.0011489583333333334</v>
      </c>
    </row>
    <row r="62" spans="2:5" ht="12.75">
      <c r="B62" s="1">
        <v>11</v>
      </c>
      <c r="C62" t="s">
        <v>152</v>
      </c>
      <c r="D62" t="s">
        <v>5</v>
      </c>
      <c r="E62" s="2"/>
    </row>
    <row r="63" ht="12.75">
      <c r="E63" s="2"/>
    </row>
    <row r="64" ht="12.75">
      <c r="E64" s="2"/>
    </row>
    <row r="65" ht="12.75">
      <c r="E65" s="2"/>
    </row>
    <row r="66" ht="12.75">
      <c r="E66" s="2"/>
    </row>
    <row r="67" ht="12.75">
      <c r="E67" s="2"/>
    </row>
    <row r="68" ht="12.75">
      <c r="E68" s="2"/>
    </row>
  </sheetData>
  <sheetProtection selectLockedCells="1" selectUnlockedCells="1"/>
  <mergeCells count="4">
    <mergeCell ref="A1:E1"/>
    <mergeCell ref="A2:E2"/>
    <mergeCell ref="A48:E48"/>
    <mergeCell ref="A49:E49"/>
  </mergeCells>
  <printOptions horizontalCentered="1"/>
  <pageMargins left="0.7875" right="0.7875" top="0.8861111111111111" bottom="1.025" header="0.7875" footer="0.7875"/>
  <pageSetup horizontalDpi="300" verticalDpi="300" orientation="portrait" paperSize="9" r:id="rId1"/>
  <headerFooter alignWithMargins="0">
    <oddFooter>&amp;CLandesjugendmeisterschaften 2009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E76"/>
  <sheetViews>
    <sheetView zoomScale="120" zoomScaleNormal="120" zoomScalePageLayoutView="0" workbookViewId="0" topLeftCell="A51">
      <selection activeCell="B9" sqref="B9"/>
    </sheetView>
  </sheetViews>
  <sheetFormatPr defaultColWidth="11.57421875" defaultRowHeight="12.75"/>
  <cols>
    <col min="1" max="1" width="11.57421875" style="0" customWidth="1"/>
    <col min="2" max="2" width="11.57421875" style="1" customWidth="1"/>
    <col min="3" max="3" width="27.7109375" style="0" customWidth="1"/>
    <col min="4" max="4" width="14.140625" style="0" customWidth="1"/>
    <col min="5" max="5" width="12.57421875" style="10" customWidth="1"/>
  </cols>
  <sheetData>
    <row r="1" spans="1:5" ht="35.25">
      <c r="A1" s="42" t="s">
        <v>0</v>
      </c>
      <c r="B1" s="42"/>
      <c r="C1" s="42"/>
      <c r="D1" s="42"/>
      <c r="E1" s="42"/>
    </row>
    <row r="2" spans="1:5" ht="27.75">
      <c r="A2" s="43" t="s">
        <v>64</v>
      </c>
      <c r="B2" s="43"/>
      <c r="C2" s="43"/>
      <c r="D2" s="43"/>
      <c r="E2" s="43"/>
    </row>
    <row r="3" ht="19.5">
      <c r="A3" s="4" t="s">
        <v>1</v>
      </c>
    </row>
    <row r="4" spans="1:5" ht="19.5">
      <c r="A4" s="5"/>
      <c r="B4" s="6" t="s">
        <v>2</v>
      </c>
      <c r="C4" s="7" t="s">
        <v>3</v>
      </c>
      <c r="D4" s="7" t="s">
        <v>4</v>
      </c>
      <c r="E4" s="8"/>
    </row>
    <row r="5" spans="2:5" ht="12.75">
      <c r="B5" s="1">
        <v>1</v>
      </c>
      <c r="C5" t="s">
        <v>76</v>
      </c>
      <c r="D5" t="s">
        <v>5</v>
      </c>
      <c r="E5" s="9"/>
    </row>
    <row r="6" spans="2:5" ht="12.75">
      <c r="B6" s="1">
        <v>2</v>
      </c>
      <c r="C6" t="s">
        <v>77</v>
      </c>
      <c r="D6" t="s">
        <v>6</v>
      </c>
      <c r="E6" s="9"/>
    </row>
    <row r="7" spans="2:5" ht="12.75">
      <c r="B7" s="1">
        <v>3</v>
      </c>
      <c r="C7" t="s">
        <v>7</v>
      </c>
      <c r="D7" t="s">
        <v>8</v>
      </c>
      <c r="E7" s="9"/>
    </row>
    <row r="8" spans="2:5" ht="12.75">
      <c r="B8" s="1">
        <v>4</v>
      </c>
      <c r="C8" t="s">
        <v>9</v>
      </c>
      <c r="D8" t="s">
        <v>10</v>
      </c>
      <c r="E8" s="9"/>
    </row>
    <row r="9" ht="12.75">
      <c r="E9" s="9"/>
    </row>
    <row r="10" spans="1:5" ht="19.5">
      <c r="A10" s="4" t="s">
        <v>13</v>
      </c>
      <c r="E10" s="9"/>
    </row>
    <row r="11" spans="1:5" ht="19.5">
      <c r="A11" s="5"/>
      <c r="B11" s="6" t="s">
        <v>2</v>
      </c>
      <c r="C11" s="7" t="s">
        <v>3</v>
      </c>
      <c r="D11" s="7" t="s">
        <v>4</v>
      </c>
      <c r="E11" s="2"/>
    </row>
    <row r="12" spans="2:5" ht="12.75">
      <c r="B12" s="1">
        <v>1</v>
      </c>
      <c r="C12" t="s">
        <v>14</v>
      </c>
      <c r="D12" t="s">
        <v>10</v>
      </c>
      <c r="E12" s="2"/>
    </row>
    <row r="13" spans="2:5" ht="18.75">
      <c r="B13" s="1">
        <v>2</v>
      </c>
      <c r="C13" t="s">
        <v>78</v>
      </c>
      <c r="D13" t="s">
        <v>32</v>
      </c>
      <c r="E13" s="8"/>
    </row>
    <row r="14" spans="2:5" ht="12.75">
      <c r="B14" s="1">
        <v>3</v>
      </c>
      <c r="C14" t="s">
        <v>15</v>
      </c>
      <c r="D14" t="s">
        <v>6</v>
      </c>
      <c r="E14" s="9"/>
    </row>
    <row r="15" spans="2:5" ht="12.75">
      <c r="B15" s="1">
        <v>4</v>
      </c>
      <c r="C15" t="s">
        <v>27</v>
      </c>
      <c r="D15" t="s">
        <v>10</v>
      </c>
      <c r="E15" s="9"/>
    </row>
    <row r="16" spans="2:5" ht="12.75">
      <c r="B16" s="1">
        <v>5</v>
      </c>
      <c r="C16" t="s">
        <v>79</v>
      </c>
      <c r="D16" t="s">
        <v>28</v>
      </c>
      <c r="E16" s="9"/>
    </row>
    <row r="17" spans="1:5" ht="19.5">
      <c r="A17" s="4" t="s">
        <v>16</v>
      </c>
      <c r="E17" s="9"/>
    </row>
    <row r="18" spans="1:5" ht="19.5">
      <c r="A18" s="5"/>
      <c r="B18" s="6" t="s">
        <v>2</v>
      </c>
      <c r="C18" s="7" t="s">
        <v>3</v>
      </c>
      <c r="D18" s="7" t="s">
        <v>4</v>
      </c>
      <c r="E18" s="9"/>
    </row>
    <row r="19" spans="2:5" ht="12.75">
      <c r="B19" s="1">
        <v>1</v>
      </c>
      <c r="C19" t="s">
        <v>30</v>
      </c>
      <c r="D19" t="s">
        <v>10</v>
      </c>
      <c r="E19" s="9"/>
    </row>
    <row r="20" spans="2:5" ht="12.75">
      <c r="B20" s="1">
        <v>2</v>
      </c>
      <c r="C20" t="s">
        <v>80</v>
      </c>
      <c r="D20" t="s">
        <v>5</v>
      </c>
      <c r="E20" s="9"/>
    </row>
    <row r="21" spans="2:5" ht="12.75">
      <c r="B21" s="1">
        <v>3</v>
      </c>
      <c r="C21" t="s">
        <v>81</v>
      </c>
      <c r="D21" t="s">
        <v>28</v>
      </c>
      <c r="E21" s="2"/>
    </row>
    <row r="22" spans="2:5" ht="18.75">
      <c r="B22" s="1">
        <v>4</v>
      </c>
      <c r="C22" t="s">
        <v>83</v>
      </c>
      <c r="D22" t="s">
        <v>84</v>
      </c>
      <c r="E22" s="8"/>
    </row>
    <row r="23" spans="2:5" ht="12.75">
      <c r="B23" s="1">
        <v>5</v>
      </c>
      <c r="C23" t="s">
        <v>82</v>
      </c>
      <c r="D23" t="s">
        <v>10</v>
      </c>
      <c r="E23" s="9"/>
    </row>
    <row r="24" spans="1:5" ht="19.5">
      <c r="A24" s="13" t="s">
        <v>85</v>
      </c>
      <c r="E24" s="9"/>
    </row>
    <row r="25" spans="1:5" ht="19.5">
      <c r="A25" s="5"/>
      <c r="B25" s="6" t="s">
        <v>2</v>
      </c>
      <c r="C25" s="7" t="s">
        <v>3</v>
      </c>
      <c r="D25" s="7" t="s">
        <v>86</v>
      </c>
      <c r="E25" s="9"/>
    </row>
    <row r="26" spans="2:5" ht="12.75">
      <c r="B26" s="1">
        <v>1</v>
      </c>
      <c r="C26" t="s">
        <v>108</v>
      </c>
      <c r="D26" t="s">
        <v>101</v>
      </c>
      <c r="E26" s="9"/>
    </row>
    <row r="27" spans="2:5" ht="12.75">
      <c r="B27" s="1">
        <v>2</v>
      </c>
      <c r="C27" t="s">
        <v>87</v>
      </c>
      <c r="D27" t="s">
        <v>5</v>
      </c>
      <c r="E27" s="9"/>
    </row>
    <row r="28" spans="2:5" ht="12.75">
      <c r="B28" s="1">
        <v>3</v>
      </c>
      <c r="C28" t="s">
        <v>88</v>
      </c>
      <c r="D28" t="s">
        <v>28</v>
      </c>
      <c r="E28" s="9"/>
    </row>
    <row r="29" spans="2:4" ht="12.75">
      <c r="B29" s="1">
        <v>4</v>
      </c>
      <c r="C29" t="s">
        <v>89</v>
      </c>
      <c r="D29" t="s">
        <v>10</v>
      </c>
    </row>
    <row r="30" spans="2:4" ht="12.75">
      <c r="B30" s="1">
        <v>5</v>
      </c>
      <c r="C30" t="s">
        <v>90</v>
      </c>
      <c r="D30" t="s">
        <v>84</v>
      </c>
    </row>
    <row r="31" spans="1:4" ht="19.5">
      <c r="A31" s="13" t="s">
        <v>91</v>
      </c>
      <c r="B31" s="6"/>
      <c r="C31" s="7"/>
      <c r="D31" s="7"/>
    </row>
    <row r="32" spans="1:4" ht="19.5">
      <c r="A32" s="5"/>
      <c r="B32" s="6" t="s">
        <v>2</v>
      </c>
      <c r="C32" s="7" t="s">
        <v>3</v>
      </c>
      <c r="D32" s="7" t="s">
        <v>86</v>
      </c>
    </row>
    <row r="33" spans="2:4" ht="12.75">
      <c r="B33" s="1">
        <v>1</v>
      </c>
      <c r="C33" t="s">
        <v>92</v>
      </c>
      <c r="D33" t="s">
        <v>84</v>
      </c>
    </row>
    <row r="34" spans="2:4" ht="12.75">
      <c r="B34" s="1">
        <v>2</v>
      </c>
      <c r="C34" t="s">
        <v>11</v>
      </c>
      <c r="D34" t="s">
        <v>6</v>
      </c>
    </row>
    <row r="35" spans="2:4" ht="12.75">
      <c r="B35" s="1">
        <v>3</v>
      </c>
      <c r="C35" t="s">
        <v>93</v>
      </c>
      <c r="D35" t="s">
        <v>28</v>
      </c>
    </row>
    <row r="36" spans="2:4" ht="12.75">
      <c r="B36" s="1">
        <v>4</v>
      </c>
      <c r="C36" t="s">
        <v>17</v>
      </c>
      <c r="D36" t="s">
        <v>10</v>
      </c>
    </row>
    <row r="37" spans="2:4" ht="12.75">
      <c r="B37" s="1">
        <v>5</v>
      </c>
      <c r="C37" t="s">
        <v>109</v>
      </c>
      <c r="D37" t="s">
        <v>101</v>
      </c>
    </row>
    <row r="48" spans="1:5" ht="35.25">
      <c r="A48" s="42" t="s">
        <v>18</v>
      </c>
      <c r="B48" s="42"/>
      <c r="C48" s="42"/>
      <c r="D48" s="42"/>
      <c r="E48" s="42"/>
    </row>
    <row r="49" spans="1:5" ht="27.75">
      <c r="A49" s="43" t="str">
        <f>A2</f>
        <v>9. 50 m Überbekleidung Helfer Weiblich</v>
      </c>
      <c r="B49" s="43"/>
      <c r="C49" s="43"/>
      <c r="D49" s="43"/>
      <c r="E49" s="43"/>
    </row>
    <row r="50" spans="1:5" ht="27.75">
      <c r="A50" s="3"/>
      <c r="E50" s="2"/>
    </row>
    <row r="51" spans="2:5" ht="18.75">
      <c r="B51" s="6" t="s">
        <v>19</v>
      </c>
      <c r="C51" s="7" t="s">
        <v>3</v>
      </c>
      <c r="D51" s="7" t="s">
        <v>4</v>
      </c>
      <c r="E51" s="8" t="s">
        <v>20</v>
      </c>
    </row>
    <row r="52" spans="2:5" ht="12.75">
      <c r="B52" s="1">
        <v>1</v>
      </c>
      <c r="C52" t="s">
        <v>109</v>
      </c>
      <c r="D52" t="s">
        <v>101</v>
      </c>
      <c r="E52" s="10">
        <v>0.0005144675925925926</v>
      </c>
    </row>
    <row r="53" spans="2:5" ht="12.75">
      <c r="B53" s="1">
        <v>2</v>
      </c>
      <c r="C53" t="s">
        <v>14</v>
      </c>
      <c r="D53" t="s">
        <v>10</v>
      </c>
      <c r="E53" s="2">
        <v>0.000584375</v>
      </c>
    </row>
    <row r="54" spans="2:5" ht="12.75">
      <c r="B54" s="1">
        <v>3</v>
      </c>
      <c r="C54" t="s">
        <v>108</v>
      </c>
      <c r="D54" t="s">
        <v>101</v>
      </c>
      <c r="E54" s="2">
        <v>0.0006042824074074074</v>
      </c>
    </row>
    <row r="55" spans="2:5" ht="12.75">
      <c r="B55" s="1">
        <v>4</v>
      </c>
      <c r="C55" t="s">
        <v>11</v>
      </c>
      <c r="D55" t="s">
        <v>6</v>
      </c>
      <c r="E55" s="10">
        <v>0.000665162037037037</v>
      </c>
    </row>
    <row r="56" spans="2:5" s="25" customFormat="1" ht="12.75">
      <c r="B56" s="24">
        <v>5</v>
      </c>
      <c r="C56" s="25" t="s">
        <v>77</v>
      </c>
      <c r="D56" s="25" t="s">
        <v>6</v>
      </c>
      <c r="E56" s="26">
        <v>0.000666550925925926</v>
      </c>
    </row>
    <row r="57" spans="2:5" ht="12.75">
      <c r="B57" s="1">
        <v>6</v>
      </c>
      <c r="C57" t="s">
        <v>80</v>
      </c>
      <c r="D57" t="s">
        <v>5</v>
      </c>
      <c r="E57" s="2">
        <v>0.0007239583333333333</v>
      </c>
    </row>
    <row r="58" spans="2:5" ht="12.75">
      <c r="B58" s="1">
        <v>7</v>
      </c>
      <c r="C58" t="s">
        <v>88</v>
      </c>
      <c r="D58" t="s">
        <v>28</v>
      </c>
      <c r="E58" s="2">
        <v>0.0007511574074074074</v>
      </c>
    </row>
    <row r="59" spans="2:5" ht="12.75">
      <c r="B59" s="1">
        <v>8</v>
      </c>
      <c r="C59" t="s">
        <v>9</v>
      </c>
      <c r="D59" t="s">
        <v>10</v>
      </c>
      <c r="E59" s="2">
        <v>0.0007537037037037036</v>
      </c>
    </row>
    <row r="60" spans="2:5" ht="12.75">
      <c r="B60" s="1">
        <v>9</v>
      </c>
      <c r="C60" t="s">
        <v>15</v>
      </c>
      <c r="D60" t="s">
        <v>6</v>
      </c>
      <c r="E60" s="2">
        <v>0.0007663194444444444</v>
      </c>
    </row>
    <row r="61" spans="2:5" s="25" customFormat="1" ht="12.75">
      <c r="B61" s="24">
        <v>10</v>
      </c>
      <c r="C61" s="25" t="s">
        <v>79</v>
      </c>
      <c r="D61" s="25" t="s">
        <v>28</v>
      </c>
      <c r="E61" s="26">
        <v>0.000783449074074074</v>
      </c>
    </row>
    <row r="62" spans="2:5" ht="12.75">
      <c r="B62" s="1">
        <v>11</v>
      </c>
      <c r="C62" t="s">
        <v>78</v>
      </c>
      <c r="D62" t="s">
        <v>32</v>
      </c>
      <c r="E62" s="2">
        <v>0.0007959490740740742</v>
      </c>
    </row>
    <row r="63" spans="2:5" ht="12.75">
      <c r="B63" s="1">
        <v>12</v>
      </c>
      <c r="C63" t="s">
        <v>92</v>
      </c>
      <c r="D63" t="s">
        <v>84</v>
      </c>
      <c r="E63" s="10">
        <v>0.0007962962962962964</v>
      </c>
    </row>
    <row r="64" spans="2:5" ht="12.75">
      <c r="B64" s="1">
        <v>13</v>
      </c>
      <c r="C64" t="s">
        <v>87</v>
      </c>
      <c r="D64" t="s">
        <v>5</v>
      </c>
      <c r="E64" s="2">
        <v>0.0008008101851851852</v>
      </c>
    </row>
    <row r="65" spans="2:5" ht="12.75">
      <c r="B65" s="1">
        <v>14</v>
      </c>
      <c r="C65" t="s">
        <v>83</v>
      </c>
      <c r="D65" t="s">
        <v>84</v>
      </c>
      <c r="E65" s="2">
        <v>0.0008037037037037037</v>
      </c>
    </row>
    <row r="66" spans="2:5" s="25" customFormat="1" ht="12.75">
      <c r="B66" s="24">
        <v>15</v>
      </c>
      <c r="C66" s="25" t="s">
        <v>17</v>
      </c>
      <c r="D66" s="25" t="s">
        <v>10</v>
      </c>
      <c r="E66" s="27">
        <v>0.000810300925925926</v>
      </c>
    </row>
    <row r="67" spans="2:5" ht="12.75">
      <c r="B67" s="1">
        <v>16</v>
      </c>
      <c r="C67" t="s">
        <v>89</v>
      </c>
      <c r="D67" t="s">
        <v>10</v>
      </c>
      <c r="E67" s="10">
        <v>0.0008672453703703703</v>
      </c>
    </row>
    <row r="68" spans="2:5" ht="12.75">
      <c r="B68" s="1">
        <v>17</v>
      </c>
      <c r="C68" t="s">
        <v>27</v>
      </c>
      <c r="D68" t="s">
        <v>10</v>
      </c>
      <c r="E68" s="2">
        <v>0.0008726851851851851</v>
      </c>
    </row>
    <row r="69" spans="2:5" ht="12.75">
      <c r="B69" s="1">
        <v>18</v>
      </c>
      <c r="C69" t="s">
        <v>90</v>
      </c>
      <c r="D69" t="s">
        <v>84</v>
      </c>
      <c r="E69" s="10">
        <v>0.0008759259259259259</v>
      </c>
    </row>
    <row r="70" spans="2:5" ht="12.75">
      <c r="B70" s="1">
        <v>19</v>
      </c>
      <c r="C70" t="s">
        <v>82</v>
      </c>
      <c r="D70" t="s">
        <v>10</v>
      </c>
      <c r="E70" s="2">
        <v>0.000928125</v>
      </c>
    </row>
    <row r="71" spans="2:5" s="25" customFormat="1" ht="12.75">
      <c r="B71" s="24">
        <v>20</v>
      </c>
      <c r="C71" s="25" t="s">
        <v>30</v>
      </c>
      <c r="D71" s="25" t="s">
        <v>10</v>
      </c>
      <c r="E71" s="26">
        <v>0.0010156249999999998</v>
      </c>
    </row>
    <row r="72" spans="2:5" ht="12.75">
      <c r="B72" s="1">
        <v>21</v>
      </c>
      <c r="C72" t="s">
        <v>76</v>
      </c>
      <c r="D72" t="s">
        <v>5</v>
      </c>
      <c r="E72" s="2"/>
    </row>
    <row r="73" spans="2:5" ht="12.75">
      <c r="B73" s="1">
        <v>22</v>
      </c>
      <c r="C73" t="s">
        <v>7</v>
      </c>
      <c r="D73" t="s">
        <v>8</v>
      </c>
      <c r="E73" s="2"/>
    </row>
    <row r="74" spans="2:5" ht="12.75">
      <c r="B74" s="1">
        <v>23</v>
      </c>
      <c r="C74" t="s">
        <v>107</v>
      </c>
      <c r="D74" t="s">
        <v>101</v>
      </c>
      <c r="E74" s="2"/>
    </row>
    <row r="75" spans="2:5" ht="12.75">
      <c r="B75" s="1">
        <v>24</v>
      </c>
      <c r="C75" t="s">
        <v>81</v>
      </c>
      <c r="D75" t="s">
        <v>28</v>
      </c>
      <c r="E75" s="2"/>
    </row>
    <row r="76" spans="2:5" s="25" customFormat="1" ht="12.75">
      <c r="B76" s="24">
        <v>25</v>
      </c>
      <c r="C76" s="25" t="s">
        <v>93</v>
      </c>
      <c r="D76" s="25" t="s">
        <v>28</v>
      </c>
      <c r="E76" s="27"/>
    </row>
  </sheetData>
  <sheetProtection selectLockedCells="1" selectUnlockedCells="1"/>
  <autoFilter ref="C51:E76"/>
  <mergeCells count="4">
    <mergeCell ref="A1:E1"/>
    <mergeCell ref="A2:E2"/>
    <mergeCell ref="A48:E48"/>
    <mergeCell ref="A49:E49"/>
  </mergeCells>
  <printOptions horizontalCentered="1"/>
  <pageMargins left="0.7875" right="0.7875" top="0.8861111111111111" bottom="1.025" header="0.7875" footer="0.7875"/>
  <pageSetup horizontalDpi="300" verticalDpi="300" orientation="portrait" paperSize="9" r:id="rId1"/>
  <headerFooter alignWithMargins="0">
    <oddFooter>&amp;CLandesjugendmeisterschaften 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Günter Dopf</cp:lastModifiedBy>
  <cp:lastPrinted>2010-07-04T12:57:18Z</cp:lastPrinted>
  <dcterms:modified xsi:type="dcterms:W3CDTF">2010-07-17T06:10:30Z</dcterms:modified>
  <cp:category/>
  <cp:version/>
  <cp:contentType/>
  <cp:contentStatus/>
</cp:coreProperties>
</file>